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5" yWindow="135" windowWidth="16965" windowHeight="9510"/>
  </bookViews>
  <sheets>
    <sheet name="Arkusz1" sheetId="1" r:id="rId1"/>
    <sheet name="Arkusz2" sheetId="2" r:id="rId2"/>
    <sheet name="Arkusz3" sheetId="3" r:id="rId3"/>
  </sheets>
  <definedNames>
    <definedName name="_xlnm.Print_Area" localSheetId="0">Arkusz1!$A$1:$N$210</definedName>
  </definedNames>
  <calcPr calcId="145621"/>
</workbook>
</file>

<file path=xl/calcChain.xml><?xml version="1.0" encoding="utf-8"?>
<calcChain xmlns="http://schemas.openxmlformats.org/spreadsheetml/2006/main">
  <c r="L6" i="1" l="1"/>
  <c r="L30" i="1"/>
  <c r="L150" i="1"/>
  <c r="M150" i="1"/>
  <c r="N150" i="1"/>
  <c r="L152" i="1"/>
  <c r="M152" i="1"/>
  <c r="N152" i="1"/>
  <c r="L154" i="1"/>
  <c r="M154" i="1" s="1"/>
  <c r="L156" i="1"/>
  <c r="M156" i="1"/>
  <c r="L188" i="1"/>
  <c r="N188" i="1" s="1"/>
  <c r="M188" i="1"/>
  <c r="N156" i="1" l="1"/>
  <c r="N154" i="1"/>
  <c r="L138" i="1"/>
  <c r="M138" i="1" l="1"/>
  <c r="N138" i="1" s="1"/>
  <c r="L201" i="1"/>
  <c r="M201" i="1" s="1"/>
  <c r="L200" i="1"/>
  <c r="M200" i="1" s="1"/>
  <c r="L199" i="1"/>
  <c r="M199" i="1" s="1"/>
  <c r="L198" i="1"/>
  <c r="M198" i="1" s="1"/>
  <c r="N198" i="1" s="1"/>
  <c r="L197" i="1"/>
  <c r="M197" i="1" s="1"/>
  <c r="L196" i="1"/>
  <c r="M196" i="1" s="1"/>
  <c r="N201" i="1" l="1"/>
  <c r="N200" i="1"/>
  <c r="N199" i="1"/>
  <c r="N197" i="1"/>
  <c r="N196" i="1"/>
  <c r="M6" i="1" l="1"/>
  <c r="N6" i="1"/>
  <c r="L191" i="1"/>
  <c r="L192" i="1"/>
  <c r="M192" i="1" s="1"/>
  <c r="L193" i="1"/>
  <c r="M193" i="1" s="1"/>
  <c r="L194" i="1"/>
  <c r="M194" i="1" s="1"/>
  <c r="L195" i="1"/>
  <c r="M195" i="1" s="1"/>
  <c r="L190" i="1"/>
  <c r="M190" i="1" s="1"/>
  <c r="L158" i="1"/>
  <c r="M158" i="1" s="1"/>
  <c r="L160" i="1"/>
  <c r="M160" i="1" s="1"/>
  <c r="L162" i="1"/>
  <c r="M162" i="1" s="1"/>
  <c r="L164" i="1"/>
  <c r="M164" i="1" s="1"/>
  <c r="L166" i="1"/>
  <c r="M166" i="1" s="1"/>
  <c r="L168" i="1"/>
  <c r="M168" i="1" s="1"/>
  <c r="L170" i="1"/>
  <c r="M170" i="1" s="1"/>
  <c r="L172" i="1"/>
  <c r="M172" i="1" s="1"/>
  <c r="L176" i="1"/>
  <c r="M176" i="1" s="1"/>
  <c r="L178" i="1"/>
  <c r="M178" i="1" s="1"/>
  <c r="L180" i="1"/>
  <c r="M180" i="1" s="1"/>
  <c r="L182" i="1"/>
  <c r="M182" i="1" s="1"/>
  <c r="L184" i="1"/>
  <c r="M184" i="1" s="1"/>
  <c r="L186" i="1"/>
  <c r="M186" i="1" s="1"/>
  <c r="L86" i="1"/>
  <c r="L88" i="1"/>
  <c r="L90" i="1"/>
  <c r="L92" i="1"/>
  <c r="M92" i="1" s="1"/>
  <c r="L94" i="1"/>
  <c r="M94" i="1" s="1"/>
  <c r="L96" i="1"/>
  <c r="M96" i="1" s="1"/>
  <c r="L98" i="1"/>
  <c r="M98" i="1" s="1"/>
  <c r="L100" i="1"/>
  <c r="L102" i="1"/>
  <c r="L104" i="1"/>
  <c r="L106" i="1"/>
  <c r="L108" i="1"/>
  <c r="L110" i="1"/>
  <c r="M110" i="1" s="1"/>
  <c r="L112" i="1"/>
  <c r="M112" i="1" s="1"/>
  <c r="L114" i="1"/>
  <c r="M114" i="1" s="1"/>
  <c r="L116" i="1"/>
  <c r="M116" i="1" s="1"/>
  <c r="L118" i="1"/>
  <c r="L120" i="1"/>
  <c r="L122" i="1"/>
  <c r="L124" i="1"/>
  <c r="L126" i="1"/>
  <c r="L128" i="1"/>
  <c r="L130" i="1"/>
  <c r="L132" i="1"/>
  <c r="L134" i="1"/>
  <c r="L136" i="1"/>
  <c r="L140" i="1"/>
  <c r="L142" i="1"/>
  <c r="L144" i="1"/>
  <c r="L146" i="1"/>
  <c r="L148" i="1"/>
  <c r="L82" i="1"/>
  <c r="L84" i="1"/>
  <c r="L64" i="1"/>
  <c r="L66" i="1"/>
  <c r="L68" i="1"/>
  <c r="L74" i="1"/>
  <c r="L76" i="1"/>
  <c r="L80" i="1"/>
  <c r="L58" i="1"/>
  <c r="L60" i="1"/>
  <c r="M60" i="1" s="1"/>
  <c r="L62" i="1"/>
  <c r="M62" i="1" s="1"/>
  <c r="L54" i="1"/>
  <c r="M54" i="1" s="1"/>
  <c r="L56" i="1"/>
  <c r="M56" i="1" s="1"/>
  <c r="L50" i="1"/>
  <c r="M50" i="1" s="1"/>
  <c r="L52" i="1"/>
  <c r="M52" i="1" s="1"/>
  <c r="L40" i="1"/>
  <c r="M40" i="1" s="1"/>
  <c r="L42" i="1"/>
  <c r="M42" i="1" s="1"/>
  <c r="L44" i="1"/>
  <c r="M44" i="1" s="1"/>
  <c r="L46" i="1"/>
  <c r="M46" i="1" s="1"/>
  <c r="L36" i="1"/>
  <c r="M36" i="1" s="1"/>
  <c r="L38" i="1"/>
  <c r="M30" i="1"/>
  <c r="L28" i="1"/>
  <c r="M28" i="1" s="1"/>
  <c r="L26" i="1"/>
  <c r="M26" i="1" s="1"/>
  <c r="L22" i="1"/>
  <c r="M22" i="1" s="1"/>
  <c r="L24" i="1"/>
  <c r="M24" i="1" s="1"/>
  <c r="L20" i="1"/>
  <c r="M20" i="1" s="1"/>
  <c r="L18" i="1"/>
  <c r="M18" i="1" s="1"/>
  <c r="L16" i="1"/>
  <c r="M16" i="1" s="1"/>
  <c r="L14" i="1"/>
  <c r="M14" i="1" s="1"/>
  <c r="L12" i="1"/>
  <c r="M12" i="1" s="1"/>
  <c r="L10" i="1"/>
  <c r="M10" i="1" s="1"/>
  <c r="L8" i="1"/>
  <c r="M66" i="1" l="1"/>
  <c r="N66" i="1" s="1"/>
  <c r="M84" i="1"/>
  <c r="N84" i="1" s="1"/>
  <c r="M144" i="1"/>
  <c r="N144" i="1" s="1"/>
  <c r="M140" i="1"/>
  <c r="N140" i="1" s="1"/>
  <c r="M130" i="1"/>
  <c r="N130" i="1" s="1"/>
  <c r="M126" i="1"/>
  <c r="N126" i="1" s="1"/>
  <c r="M118" i="1"/>
  <c r="N118" i="1" s="1"/>
  <c r="M102" i="1"/>
  <c r="N102" i="1" s="1"/>
  <c r="M90" i="1"/>
  <c r="N90" i="1" s="1"/>
  <c r="M68" i="1"/>
  <c r="N68" i="1" s="1"/>
  <c r="M82" i="1"/>
  <c r="N82" i="1" s="1"/>
  <c r="M146" i="1"/>
  <c r="N146" i="1" s="1"/>
  <c r="M136" i="1"/>
  <c r="N136" i="1" s="1"/>
  <c r="M124" i="1"/>
  <c r="N124" i="1" s="1"/>
  <c r="M108" i="1"/>
  <c r="N108" i="1" s="1"/>
  <c r="M104" i="1"/>
  <c r="N104" i="1" s="1"/>
  <c r="M100" i="1"/>
  <c r="N100" i="1" s="1"/>
  <c r="M86" i="1"/>
  <c r="N86" i="1" s="1"/>
  <c r="M128" i="1"/>
  <c r="N128" i="1" s="1"/>
  <c r="M148" i="1"/>
  <c r="N148" i="1" s="1"/>
  <c r="M142" i="1"/>
  <c r="N142" i="1" s="1"/>
  <c r="M134" i="1"/>
  <c r="N134" i="1" s="1"/>
  <c r="M132" i="1"/>
  <c r="N132" i="1" s="1"/>
  <c r="M122" i="1"/>
  <c r="N122" i="1" s="1"/>
  <c r="M120" i="1"/>
  <c r="N120" i="1" s="1"/>
  <c r="M106" i="1"/>
  <c r="N106" i="1" s="1"/>
  <c r="M88" i="1"/>
  <c r="N88" i="1" s="1"/>
  <c r="M80" i="1"/>
  <c r="N80" i="1" s="1"/>
  <c r="M76" i="1"/>
  <c r="N76" i="1" s="1"/>
  <c r="M74" i="1"/>
  <c r="N74" i="1" s="1"/>
  <c r="N64" i="1"/>
  <c r="M64" i="1"/>
  <c r="M58" i="1"/>
  <c r="N58" i="1" s="1"/>
  <c r="M38" i="1"/>
  <c r="N38" i="1" s="1"/>
  <c r="M8" i="1"/>
  <c r="N186" i="1"/>
  <c r="N178" i="1"/>
  <c r="N160" i="1"/>
  <c r="N168" i="1"/>
  <c r="N194" i="1"/>
  <c r="N184" i="1"/>
  <c r="N176" i="1"/>
  <c r="N166" i="1"/>
  <c r="N158" i="1"/>
  <c r="N190" i="1"/>
  <c r="N192" i="1"/>
  <c r="N182" i="1"/>
  <c r="N172" i="1"/>
  <c r="N164" i="1"/>
  <c r="N195" i="1"/>
  <c r="M191" i="1"/>
  <c r="N191" i="1" s="1"/>
  <c r="N193" i="1"/>
  <c r="N180" i="1"/>
  <c r="N170" i="1"/>
  <c r="N162" i="1"/>
  <c r="N116" i="1"/>
  <c r="N114" i="1"/>
  <c r="N112" i="1"/>
  <c r="N110" i="1"/>
  <c r="N98" i="1"/>
  <c r="N96" i="1"/>
  <c r="N94" i="1"/>
  <c r="N92" i="1"/>
  <c r="N62" i="1"/>
  <c r="N60" i="1"/>
  <c r="N44" i="1"/>
  <c r="N42" i="1"/>
  <c r="N16" i="1"/>
  <c r="N52" i="1"/>
  <c r="N50" i="1"/>
  <c r="N56" i="1"/>
  <c r="N40" i="1"/>
  <c r="N28" i="1"/>
  <c r="N20" i="1"/>
  <c r="N12" i="1"/>
  <c r="N54" i="1"/>
  <c r="N46" i="1"/>
  <c r="N26" i="1"/>
  <c r="N18" i="1"/>
  <c r="N10" i="1"/>
  <c r="N36" i="1"/>
  <c r="N24" i="1"/>
  <c r="N30" i="1"/>
  <c r="N22" i="1"/>
  <c r="N14" i="1"/>
  <c r="L48" i="1"/>
  <c r="L202" i="1" s="1"/>
  <c r="N8" i="1" l="1"/>
  <c r="M48" i="1"/>
  <c r="M202" i="1" s="1"/>
  <c r="N48" i="1" l="1"/>
  <c r="N202" i="1" s="1"/>
  <c r="J204" i="1" s="1"/>
</calcChain>
</file>

<file path=xl/sharedStrings.xml><?xml version="1.0" encoding="utf-8"?>
<sst xmlns="http://schemas.openxmlformats.org/spreadsheetml/2006/main" count="623" uniqueCount="300">
  <si>
    <t>Żarówka</t>
  </si>
  <si>
    <t>Świetlówka kompaktowa</t>
  </si>
  <si>
    <t>Żarówka LED</t>
  </si>
  <si>
    <t>Świetlówka liniowa</t>
  </si>
  <si>
    <t>Zapłonniki</t>
  </si>
  <si>
    <t>DULUX D 26W/840 G24d-3</t>
  </si>
  <si>
    <t>DULUX D/E 26W/840 G24q-3</t>
  </si>
  <si>
    <t>DULUX T/E 42W/840 GX24q-4</t>
  </si>
  <si>
    <t>DULUX L 18W/840 2G11</t>
  </si>
  <si>
    <t>DULUX L 24W/830 2G11</t>
  </si>
  <si>
    <t>DULUX L 36W/830 2G11</t>
  </si>
  <si>
    <t xml:space="preserve">Żarówki wysokoprężne </t>
  </si>
  <si>
    <t>Żarówki halogenowe</t>
  </si>
  <si>
    <t>35W 12V GU4</t>
  </si>
  <si>
    <t>LED 3W 12V GU 5,3</t>
  </si>
  <si>
    <t>50W 230V GU10</t>
  </si>
  <si>
    <t>35W 230V GU10</t>
  </si>
  <si>
    <t>35W 12V GY 6,35</t>
  </si>
  <si>
    <t>300W 230V 118mm</t>
  </si>
  <si>
    <t>150W 230V 78mm</t>
  </si>
  <si>
    <t>Nazwa artykułu</t>
  </si>
  <si>
    <t>Opis artykułu</t>
  </si>
  <si>
    <t>Ilość</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</si>
  <si>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</si>
  <si>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</si>
  <si>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</si>
  <si>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</si>
  <si>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</si>
  <si>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</si>
  <si>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</si>
  <si>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</si>
  <si>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</si>
  <si>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</si>
  <si>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</si>
  <si>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</si>
  <si>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</si>
  <si>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</si>
  <si>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</si>
  <si>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</si>
  <si>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</si>
  <si>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</si>
  <si>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</si>
  <si>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</si>
  <si>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</si>
  <si>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</si>
  <si>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</si>
  <si>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</si>
  <si>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</si>
  <si>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</si>
  <si>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</si>
  <si>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</si>
  <si>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</si>
  <si>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</si>
  <si>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</si>
  <si>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</si>
  <si>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</si>
  <si>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</si>
  <si>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</si>
  <si>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</si>
  <si>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</si>
  <si>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</si>
  <si>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</si>
  <si>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</si>
  <si>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</si>
  <si>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</si>
  <si>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</si>
  <si>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</si>
  <si>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</si>
  <si>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</si>
  <si>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</si>
  <si>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</si>
  <si>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</si>
  <si>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</si>
  <si>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</si>
  <si>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</si>
  <si>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</si>
  <si>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</si>
  <si>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</si>
  <si>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</si>
  <si>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</si>
  <si>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</si>
  <si>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</si>
  <si>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</si>
  <si>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62.</t>
  </si>
  <si>
    <t>63.</t>
  </si>
  <si>
    <t>65.</t>
  </si>
  <si>
    <t>66.</t>
  </si>
  <si>
    <t>67.</t>
  </si>
  <si>
    <t>68.</t>
  </si>
  <si>
    <t>69.</t>
  </si>
  <si>
    <t>70.</t>
  </si>
  <si>
    <t>71.</t>
  </si>
  <si>
    <t>72.</t>
  </si>
  <si>
    <t>73.</t>
  </si>
  <si>
    <t>74.</t>
  </si>
  <si>
    <t>75.</t>
  </si>
  <si>
    <t>76.</t>
  </si>
  <si>
    <t>77.</t>
  </si>
  <si>
    <t>78.</t>
  </si>
  <si>
    <t>79.</t>
  </si>
  <si>
    <t>80.</t>
  </si>
  <si>
    <t>81.</t>
  </si>
  <si>
    <t>82.</t>
  </si>
  <si>
    <t>83.</t>
  </si>
  <si>
    <t>84.</t>
  </si>
  <si>
    <t>85.</t>
  </si>
  <si>
    <t>L.p.</t>
  </si>
  <si>
    <t>JM</t>
  </si>
  <si>
    <t>szt</t>
  </si>
  <si>
    <t>wartość netto w zł</t>
  </si>
  <si>
    <t>kwota VAT w zł</t>
  </si>
  <si>
    <t>wartość brutto w zł</t>
  </si>
  <si>
    <t>Artykuł oferowany</t>
  </si>
  <si>
    <t>20W 12V G4</t>
  </si>
  <si>
    <t>61.</t>
  </si>
  <si>
    <t>64.</t>
  </si>
  <si>
    <t>Żarówki wysokoprężne PHILIPS Master colou lub równoważna</t>
  </si>
  <si>
    <t>żarówka ledowa</t>
  </si>
  <si>
    <t>Żarówki ledowa</t>
  </si>
  <si>
    <t>Punkty</t>
  </si>
  <si>
    <t>≥1000h</t>
  </si>
  <si>
    <t>≥2500h</t>
  </si>
  <si>
    <t>≥10 000h</t>
  </si>
  <si>
    <t>≥20 000h</t>
  </si>
  <si>
    <t>≥8 000h</t>
  </si>
  <si>
    <t>≥12 000h</t>
  </si>
  <si>
    <t>≥19 000h</t>
  </si>
  <si>
    <t>≥6 500h</t>
  </si>
  <si>
    <t>≥18 000h</t>
  </si>
  <si>
    <t>≥3000h</t>
  </si>
  <si>
    <t>≥5000h</t>
  </si>
  <si>
    <t>≥4000h</t>
  </si>
  <si>
    <t>≥15 000h</t>
  </si>
  <si>
    <t>≥30 000h</t>
  </si>
  <si>
    <t>≥50 000h</t>
  </si>
  <si>
    <t>≥2000h</t>
  </si>
  <si>
    <t>Średnia trwałość</t>
  </si>
  <si>
    <t>Żarówka CDM-TT Philips lub równoważna</t>
  </si>
  <si>
    <t>Świetlówka niezintegrowane Osram lub równoważna</t>
  </si>
  <si>
    <t>Świetlówka niezintegrowane</t>
  </si>
  <si>
    <t>≥5 000h</t>
  </si>
  <si>
    <t>&lt;1000h</t>
  </si>
  <si>
    <t>&lt;2500h</t>
  </si>
  <si>
    <t>&lt;10 000h</t>
  </si>
  <si>
    <t>&lt;20 000h</t>
  </si>
  <si>
    <t>&lt;8 000h</t>
  </si>
  <si>
    <t>&lt;15 000h</t>
  </si>
  <si>
    <t>&lt;30 000h</t>
  </si>
  <si>
    <t>&lt;50 000h</t>
  </si>
  <si>
    <t>&lt;12 000h</t>
  </si>
  <si>
    <t>&lt;19 000h</t>
  </si>
  <si>
    <t>&lt;5 000h</t>
  </si>
  <si>
    <t>&lt;6 500h</t>
  </si>
  <si>
    <t>&lt;18 000h</t>
  </si>
  <si>
    <t>&lt;3000h</t>
  </si>
  <si>
    <t>&lt;5000h</t>
  </si>
  <si>
    <t>&lt;4000h</t>
  </si>
  <si>
    <t>&lt;2000h</t>
  </si>
  <si>
    <t>40W E27 230V</t>
  </si>
  <si>
    <t>60W E27 230V</t>
  </si>
  <si>
    <t>75W E27 230V</t>
  </si>
  <si>
    <t>60W E27 SPOT R63
230V</t>
  </si>
  <si>
    <t>60W E27 SPOT R80
230V</t>
  </si>
  <si>
    <t>40W E14 Świecowe
230V</t>
  </si>
  <si>
    <t>40W E14 SPOT R50
230V</t>
  </si>
  <si>
    <t>15W E14 AGD
230V</t>
  </si>
  <si>
    <t>6W E27 230V</t>
  </si>
  <si>
    <t>3,5W E14 Świecowa
230V</t>
  </si>
  <si>
    <t>6W E14 Świecowa
230V</t>
  </si>
  <si>
    <t>18W 840 G13
230V</t>
  </si>
  <si>
    <t>18W 830 G13
230V</t>
  </si>
  <si>
    <t>18W 865 G13
230V</t>
  </si>
  <si>
    <t>36W 840 G13
230V</t>
  </si>
  <si>
    <t>36W 830 G13
230V</t>
  </si>
  <si>
    <t>36W 865 G13
230V</t>
  </si>
  <si>
    <t>58W 840 G13
230V</t>
  </si>
  <si>
    <t>58W 830 G13
230V</t>
  </si>
  <si>
    <t>58W 865 G13
230V</t>
  </si>
  <si>
    <t>8W 865 G5
230V</t>
  </si>
  <si>
    <t>13W 840 G5
230V</t>
  </si>
  <si>
    <t>28W 830 G5
230V</t>
  </si>
  <si>
    <t>54W 840 G5
230V</t>
  </si>
  <si>
    <t>35W 830 G5
230V</t>
  </si>
  <si>
    <t>39W 830 G5 
230V</t>
  </si>
  <si>
    <t>20W 840 G5 T4
230V</t>
  </si>
  <si>
    <t>DULUX S  7W/830 G23
230V</t>
  </si>
  <si>
    <t>DULUX S 9W/830 G23
230V</t>
  </si>
  <si>
    <t>DULUX S 11W/830 G23
230V</t>
  </si>
  <si>
    <t>DULUX D 10W/830 G24d-1
230V</t>
  </si>
  <si>
    <t>DULUX D 13W/840 G24d-1
230V</t>
  </si>
  <si>
    <t>DULUX D 18W/830 G24d-2
230V</t>
  </si>
  <si>
    <t>DULUX D 26W/830 G24d-3
230V</t>
  </si>
  <si>
    <t>DULUX D/E 18W/830 G24q-2
230V</t>
  </si>
  <si>
    <t>DULUX D/E 18W/840 G24q-2
230V</t>
  </si>
  <si>
    <t>DULUX D/E 26W/830 G24q-3
230V</t>
  </si>
  <si>
    <t>DULUX T/E 18W/830 GX24q-2
230V</t>
  </si>
  <si>
    <t>DULUX T/E 26W/830 GX24q-3
230V</t>
  </si>
  <si>
    <t>DULUX T/E 32W/830 GX24q-3
230V</t>
  </si>
  <si>
    <t>DULUX T/E 42W/830 GX24q-4
230V</t>
  </si>
  <si>
    <t>DULUX L 18W/830 2G11
230V</t>
  </si>
  <si>
    <t>DULUX L 36W/840 2G11
230V</t>
  </si>
  <si>
    <t>DULUX F 36W/840 2G10
230V</t>
  </si>
  <si>
    <t>DD-28W/4P GR10q
230V</t>
  </si>
  <si>
    <t>HQI 70W Rx7s
230V</t>
  </si>
  <si>
    <t>HQI 150W Rx7s
230V</t>
  </si>
  <si>
    <t>CDM-T 150W 942
230V</t>
  </si>
  <si>
    <t>WLS 70W E27
230V</t>
  </si>
  <si>
    <t>WLS 100W E40
230V</t>
  </si>
  <si>
    <t>WLS 150W E40
230V</t>
  </si>
  <si>
    <t>WLS 250W E40
230V</t>
  </si>
  <si>
    <t>150W/942 E40
230V</t>
  </si>
  <si>
    <t xml:space="preserve">50W 12V GX5,3
</t>
  </si>
  <si>
    <t xml:space="preserve">35W 12V GX5,3
</t>
  </si>
  <si>
    <t xml:space="preserve">35W 12V GU5,3
</t>
  </si>
  <si>
    <t>niepunktowany</t>
  </si>
  <si>
    <t>Całkowity koszt BRUTTO przedmiotu zamówienia wraz z wszystkimi kosztami związanymi z realizacją zamówienia (zł):</t>
  </si>
  <si>
    <t>..................................................................................................................................</t>
  </si>
  <si>
    <t>miejsce i data                                                                                                                  podpis i pieczęć imienna upoważnionego przedstawiciela Wykonawcy</t>
  </si>
  <si>
    <t>................................</t>
  </si>
  <si>
    <t>słownie</t>
  </si>
  <si>
    <t>a</t>
  </si>
  <si>
    <t>b</t>
  </si>
  <si>
    <t>c</t>
  </si>
  <si>
    <t>d</t>
  </si>
  <si>
    <t>e</t>
  </si>
  <si>
    <t>f</t>
  </si>
  <si>
    <t>g</t>
  </si>
  <si>
    <t>h</t>
  </si>
  <si>
    <t>i</t>
  </si>
  <si>
    <t>j</t>
  </si>
  <si>
    <t>k=d x i</t>
  </si>
  <si>
    <t>m=k + l</t>
  </si>
  <si>
    <t>l= j x k</t>
  </si>
  <si>
    <t>25W E27 24V</t>
  </si>
  <si>
    <t>10W E27 230V</t>
  </si>
  <si>
    <t>Osram</t>
  </si>
  <si>
    <t xml:space="preserve">Świetlówka liniowa </t>
  </si>
  <si>
    <t>54W 830 G5 230V</t>
  </si>
  <si>
    <t>14W 830 G5 230V</t>
  </si>
  <si>
    <t>14W 840 G5 230V</t>
  </si>
  <si>
    <t>HQI-E 70W/NDL E27</t>
  </si>
  <si>
    <t>LED 3W 230V GU10 825-830</t>
  </si>
  <si>
    <t>LED 6W 230V GU10 825-830</t>
  </si>
  <si>
    <t>Statecznik elektroniczny  Helvar</t>
  </si>
  <si>
    <t>92.</t>
  </si>
  <si>
    <t>EL 1/2x18-42 TCS lub równoważny</t>
  </si>
  <si>
    <t>93.</t>
  </si>
  <si>
    <t>Statecznik slektroniczny Vossloh Schwabe</t>
  </si>
  <si>
    <t>94.</t>
  </si>
  <si>
    <t>Statecznik elektroniczny Vossloh Schwabe</t>
  </si>
  <si>
    <t>95.</t>
  </si>
  <si>
    <t>96.</t>
  </si>
  <si>
    <t>97.</t>
  </si>
  <si>
    <t>11W 825-830 E27 
230V</t>
  </si>
  <si>
    <t>15W 825-830 E27
230V</t>
  </si>
  <si>
    <t>20W 825-830 E27
230V</t>
  </si>
  <si>
    <t>24W 825-830 E27 
230V</t>
  </si>
  <si>
    <t>9W 825-830 E14
230V</t>
  </si>
  <si>
    <t>86.</t>
  </si>
  <si>
    <t>87.</t>
  </si>
  <si>
    <t>88.</t>
  </si>
  <si>
    <t>89.</t>
  </si>
  <si>
    <t>90.</t>
  </si>
  <si>
    <t>91.</t>
  </si>
  <si>
    <t>98.</t>
  </si>
  <si>
    <t>99.</t>
  </si>
  <si>
    <t>100.</t>
  </si>
  <si>
    <t>101.</t>
  </si>
  <si>
    <t>102.</t>
  </si>
  <si>
    <t>103.</t>
  </si>
  <si>
    <t>104.</t>
  </si>
  <si>
    <t>ELXc 258.210 wymiary dł. 220 mm, szer. 40,6 mm, wys. 28 mm lub równoważny</t>
  </si>
  <si>
    <t>ELXc 254.865 dł.350mm, szer. 30 mm, wys. 21 mm lub równoważny</t>
  </si>
  <si>
    <t>ELXc 236.208 wymiary dł. 220 mm, szer. 40,6 mm, wys. 28 mm lub równoważny</t>
  </si>
  <si>
    <t>ELXc 418.204 ELXc 418.204  wymiary dł. 220 mm, szer. 40,6 mm, wys. 28 mm lub równoważny</t>
  </si>
  <si>
    <t>65 W 827 E27 230V</t>
  </si>
  <si>
    <t>45 W 827 E27 230 V</t>
  </si>
  <si>
    <t>Szczegołowy opis przedmiotu zamówienia wraz z kalkulacją ceny oferty</t>
  </si>
  <si>
    <t>Świetlówka liniowa firmy Osram*</t>
  </si>
  <si>
    <r>
      <rPr>
        <b/>
        <sz val="8"/>
        <color theme="1"/>
        <rFont val="Tahoma"/>
        <family val="2"/>
        <charset val="238"/>
      </rPr>
      <t>Zgodnie z pkt. 3.4 SIWZ Zamawiający dopuszcza składanie ofert równoważnych (z wyłączeniem pozycji 29).</t>
    </r>
    <r>
      <rPr>
        <sz val="8"/>
        <color theme="1"/>
        <rFont val="Tahoma"/>
        <family val="2"/>
        <charset val="238"/>
      </rPr>
      <t xml:space="preserve">
W zakresie źródeł światła wymienionych w załączniku nr 2 do SIWZ w pozycjach, w których Zamawiający dokonując ich opisu wskazał nazwę handlową lub nazwę producenta tym samym wskazał minimalny dopuszczalny standard jakościowy źródeł światła. Zamawiający dopuszcza oferowanie produktów równoważnych tj. zaproponowanie produktów innych producentów, o innej nazwie handlowej, które posiadają nie gorsze cechy jakościowe, wydajnościowe, użytkowe, od produktów wskazanych przez Zamawiającego. Wykonawca będzie musiał udowodnić równoważność oferowanego przedmiotu zamówienia załączając do oferty np. określone świadectwa jakości lub wykazując kartami materiałowymi zbieżność cech fizykalnych i parametrów źródła światła wskazanego w załączniku nr 2 do SIWZ i źródła światła oferowanego. 
(dokumenty potwierdzającej równoważność powinny zostać oznaczone przez Wykonawcę numerem odpowiadającym numerowi pozycji z załącznika nr 2 do SIWZ, na potwierdzenie którego zostały złożone).
</t>
    </r>
    <r>
      <rPr>
        <b/>
        <sz val="8"/>
        <color theme="1"/>
        <rFont val="Tahoma"/>
        <family val="2"/>
        <charset val="238"/>
      </rPr>
      <t>Zgodnie z pkt. 3.5. Zamawiający nie dopuszcza składania ofert równoważnych dla pozycji 29</t>
    </r>
    <r>
      <rPr>
        <sz val="8"/>
        <color theme="1"/>
        <rFont val="Tahoma"/>
        <family val="2"/>
        <charset val="238"/>
      </rPr>
      <t xml:space="preserve">
Ze względu na posiadaną instalację oświetleniową kompatybilną z podanym w pozycji 29  produktem firmy Osram Zamawiający nie dopuszcza produktu równoważnego.
</t>
    </r>
    <r>
      <rPr>
        <b/>
        <sz val="8"/>
        <color theme="1"/>
        <rFont val="Tahoma"/>
        <family val="2"/>
        <charset val="238"/>
      </rPr>
      <t>Zgodnie z pkt. 3.7.</t>
    </r>
    <r>
      <rPr>
        <sz val="8"/>
        <color theme="1"/>
        <rFont val="Tahoma"/>
        <family val="2"/>
        <charset val="238"/>
      </rPr>
      <t xml:space="preserve"> Zamawiający będzie punktował zadeklarowaną przez Wykonawcę w załączniku nr 2 do SIWZ średnią trwałość oferowanych źródeł światła (dotyczy poz. od 1 do 92). Wykonawca musi dołączyć do oferty odpowiednie karty katalogowe zawierające informacje o trwałości oferowanych źródeł światła (z oznaczeniem nr pozycji z załącznika nr 2 do SIWZ, na potwierdzenie której zostały złożone).</t>
    </r>
  </si>
  <si>
    <t>Układ zapłonowy HQI, WLS</t>
  </si>
  <si>
    <t>Statecznik HQI</t>
  </si>
  <si>
    <t xml:space="preserve">Statecznik HQI </t>
  </si>
  <si>
    <t>Statecznik WLS</t>
  </si>
  <si>
    <t>250W</t>
  </si>
  <si>
    <t>150 W</t>
  </si>
  <si>
    <t>70W</t>
  </si>
  <si>
    <t>70-400w</t>
  </si>
  <si>
    <r>
      <t xml:space="preserve">cena jednostkowa netto w zł
</t>
    </r>
    <r>
      <rPr>
        <sz val="8"/>
        <color rgb="FFFF0000"/>
        <rFont val="Tahoma"/>
        <family val="2"/>
        <charset val="238"/>
      </rPr>
      <t>wypełnia Wykonawca</t>
    </r>
  </si>
  <si>
    <r>
      <t xml:space="preserve">Okres trwałości 
[h]
</t>
    </r>
    <r>
      <rPr>
        <i/>
        <sz val="8"/>
        <color rgb="FFFF0000"/>
        <rFont val="Tahoma"/>
        <family val="2"/>
        <charset val="238"/>
      </rPr>
      <t>wypełnia Wykonawca</t>
    </r>
  </si>
  <si>
    <t>12W 825-830 E14 Świecowa 230V</t>
  </si>
  <si>
    <t>stawka VAT  
%</t>
  </si>
  <si>
    <r>
      <t xml:space="preserve">Nazwa producenta  
</t>
    </r>
    <r>
      <rPr>
        <i/>
        <sz val="8"/>
        <color rgb="FFFF0000"/>
        <rFont val="Tahoma"/>
        <family val="2"/>
        <charset val="238"/>
      </rPr>
      <t>wypełnia Wykonawca</t>
    </r>
  </si>
  <si>
    <t>4-22W 230V</t>
  </si>
  <si>
    <t>4-80W 230V</t>
  </si>
  <si>
    <t xml:space="preserve">Statecznik elektroniczny Osram </t>
  </si>
  <si>
    <t>QT-FIT5 3x14,4x14/220-240 lub równoważny</t>
  </si>
  <si>
    <r>
      <rPr>
        <sz val="8"/>
        <color rgb="FFFF0000"/>
        <rFont val="Tahoma"/>
        <family val="2"/>
        <charset val="238"/>
      </rPr>
      <t>LED 3W 12V GY 6,35 lub  LED 3W 12V G4  *(należy SKREŚLIĆ produkt, którego Wykonawca nie oferuje</t>
    </r>
    <r>
      <rPr>
        <sz val="8"/>
        <color theme="1"/>
        <rFont val="Tahoma"/>
        <family val="2"/>
        <charset val="238"/>
      </rPr>
      <t>)</t>
    </r>
  </si>
  <si>
    <t>Żarówki halogenowe budowa źródła kierunkowa</t>
  </si>
  <si>
    <t>Żarówki halogenowe budowa źródła niekierunkowa</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</si>
</sst>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zcionka tekstu podstawowego"/>
      <family val="2"/>
      <charset val="238"/>
    </font>
    <font>
      <b/>
      <sz val="8"/>
      <name val="Tahoma"/>
      <family val="2"/>
      <charset val="238"/>
    </font>
    <font>
      <b/>
      <sz val="8"/>
      <color theme="1"/>
      <name val="Tahoma"/>
      <family val="2"/>
      <charset val="238"/>
    </font>
    <font>
      <sz val="8.5"/>
      <color theme="1"/>
      <name val="Tahoma"/>
      <family val="2"/>
      <charset val="238"/>
    </font>
    <font>
      <b/>
      <sz val="8.5"/>
      <color theme="1"/>
      <name val="Tahoma"/>
      <family val="2"/>
      <charset val="238"/>
    </font>
    <font>
      <b/>
      <sz val="8.5"/>
      <name val="Tahoma"/>
      <family val="2"/>
      <charset val="238"/>
    </font>
    <font>
      <sz val="8.5"/>
      <color rgb="FFFF0000"/>
      <name val="Tahoma"/>
      <family val="2"/>
      <charset val="238"/>
    </font>
    <font>
      <sz val="8.5"/>
      <name val="Tahoma"/>
      <family val="2"/>
      <charset val="238"/>
    </font>
    <font>
      <sz val="8"/>
      <color theme="1"/>
      <name val="Tahoma"/>
      <family val="2"/>
      <charset val="238"/>
    </font>
    <font>
      <sz val="8"/>
      <color rgb="FFFF0000"/>
      <name val="Tahoma"/>
      <family val="2"/>
      <charset val="238"/>
    </font>
    <font>
      <i/>
      <sz val="8"/>
      <color rgb="FFFF0000"/>
      <name val="Tahoma"/>
      <family val="2"/>
      <charset val="238"/>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B3B3"/>
        <bgColor indexed="64"/>
      </patternFill>
    </fill>
    <fill>
      <patternFill patternType="solid">
        <fgColor rgb="FFCCE9AD"/>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top/>
      <bottom style="thin">
        <color auto="1"/>
      </bottom>
      <diagonal/>
    </border>
  </borders>
  <cellStyleXfs count="1">
    <xf numFmtId="0" fontId="0" fillId="0" borderId="0"/>
  </cellStyleXfs>
  <cellXfs count="83">
    <xf numFmtId="0" fontId="0" fillId="0" borderId="0" xfId="0"/>
    <xf numFmtId="0" fontId="3" fillId="0" borderId="0" xfId="0" applyFont="1"/>
    <xf numFmtId="0" fontId="3" fillId="0" borderId="0" xfId="0" applyFont="1" applyAlignment="1">
      <alignment wrapText="1"/>
    </xf>
    <xf numFmtId="0" fontId="3" fillId="0" borderId="0" xfId="0" applyFont="1" applyAlignment="1">
      <alignment horizontal="right"/>
    </xf>
    <xf numFmtId="0" fontId="3" fillId="0" borderId="0" xfId="0" applyFont="1" applyAlignment="1"/>
    <xf numFmtId="0" fontId="3" fillId="0" borderId="0" xfId="0" applyFont="1" applyBorder="1"/>
    <xf numFmtId="0" fontId="3" fillId="0" borderId="0" xfId="0" applyFont="1" applyAlignment="1">
      <alignment horizontal="left" vertical="center"/>
    </xf>
    <xf numFmtId="0" fontId="7" fillId="0" borderId="0" xfId="0" applyFont="1" applyBorder="1" applyAlignment="1">
      <alignment horizontal="center"/>
    </xf>
    <xf numFmtId="0" fontId="7" fillId="0" borderId="0" xfId="0" applyFont="1" applyBorder="1" applyAlignment="1"/>
    <xf numFmtId="0" fontId="5" fillId="0" borderId="0" xfId="0" applyFont="1" applyFill="1" applyBorder="1" applyAlignment="1">
      <alignment horizontal="left" vertical="center"/>
    </xf>
    <xf numFmtId="0" fontId="6" fillId="0" borderId="0" xfId="0" applyFont="1" applyAlignment="1">
      <alignment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8" fillId="0" borderId="2" xfId="0" applyFont="1" applyBorder="1" applyAlignment="1">
      <alignment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8" fillId="0" borderId="3" xfId="0" applyFont="1" applyBorder="1" applyAlignment="1">
      <alignment horizontal="center" vertical="center" wrapText="1"/>
    </xf>
    <xf numFmtId="0" fontId="9" fillId="0" borderId="3" xfId="0" applyFont="1" applyBorder="1" applyAlignment="1">
      <alignment horizontal="left" vertical="center"/>
    </xf>
    <xf numFmtId="0" fontId="8" fillId="0" borderId="3" xfId="0" applyFont="1" applyBorder="1" applyAlignment="1">
      <alignment vertical="center"/>
    </xf>
    <xf numFmtId="4" fontId="2" fillId="0" borderId="3" xfId="0" applyNumberFormat="1" applyFont="1" applyFill="1" applyBorder="1" applyAlignment="1">
      <alignment horizontal="right"/>
    </xf>
    <xf numFmtId="0" fontId="7" fillId="0" borderId="0" xfId="0" applyFont="1" applyFill="1" applyBorder="1" applyAlignment="1">
      <alignment horizontal="left"/>
    </xf>
    <xf numFmtId="0" fontId="7" fillId="0" borderId="0" xfId="0" applyFont="1" applyFill="1" applyBorder="1" applyAlignment="1"/>
    <xf numFmtId="0" fontId="8" fillId="0" borderId="1" xfId="0" applyFont="1" applyBorder="1" applyAlignment="1">
      <alignment horizontal="center" vertical="center"/>
    </xf>
    <xf numFmtId="9" fontId="8" fillId="0" borderId="2" xfId="0" applyNumberFormat="1" applyFont="1" applyBorder="1" applyAlignment="1">
      <alignment horizontal="center" vertical="center"/>
    </xf>
    <xf numFmtId="9" fontId="8" fillId="0" borderId="1" xfId="0" applyNumberFormat="1" applyFont="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3" fillId="0" borderId="0" xfId="0" applyFont="1" applyAlignment="1">
      <alignment vertical="center"/>
    </xf>
    <xf numFmtId="4" fontId="3" fillId="0" borderId="0" xfId="0" applyNumberFormat="1" applyFont="1" applyAlignment="1">
      <alignment vertical="center"/>
    </xf>
    <xf numFmtId="4" fontId="8" fillId="0" borderId="1" xfId="0" applyNumberFormat="1" applyFont="1" applyBorder="1" applyAlignment="1">
      <alignment horizontal="right" vertical="center"/>
    </xf>
    <xf numFmtId="4" fontId="8" fillId="0" borderId="2" xfId="0" applyNumberFormat="1" applyFont="1" applyBorder="1" applyAlignment="1">
      <alignment horizontal="right" vertical="center"/>
    </xf>
    <xf numFmtId="4" fontId="8" fillId="0" borderId="3" xfId="0" applyNumberFormat="1" applyFont="1" applyBorder="1" applyAlignment="1">
      <alignment horizontal="right"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8" fillId="3" borderId="1"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4" fontId="8" fillId="0" borderId="1" xfId="0" applyNumberFormat="1" applyFont="1" applyBorder="1" applyAlignment="1">
      <alignment horizontal="right" vertical="center"/>
    </xf>
    <xf numFmtId="9"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5" borderId="1" xfId="0" applyFont="1" applyFill="1" applyBorder="1" applyAlignment="1">
      <alignment horizontal="left"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3" fillId="0" borderId="8" xfId="0" applyFont="1" applyBorder="1" applyAlignment="1">
      <alignment horizontal="center"/>
    </xf>
    <xf numFmtId="0" fontId="8" fillId="2" borderId="1" xfId="0" applyFont="1" applyFill="1" applyBorder="1" applyAlignment="1">
      <alignment horizontal="center" vertical="center" wrapText="1"/>
    </xf>
    <xf numFmtId="0" fontId="4" fillId="0" borderId="0" xfId="0" applyFont="1" applyAlignment="1">
      <alignment horizontal="center"/>
    </xf>
    <xf numFmtId="0" fontId="8" fillId="0" borderId="0" xfId="0" applyFont="1" applyAlignment="1">
      <alignment horizontal="left" wrapText="1"/>
    </xf>
    <xf numFmtId="0" fontId="8"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9" fontId="8" fillId="0" borderId="2" xfId="0" applyNumberFormat="1" applyFont="1" applyBorder="1" applyAlignment="1">
      <alignment horizontal="center" vertical="center"/>
    </xf>
    <xf numFmtId="9" fontId="8" fillId="0" borderId="3" xfId="0" applyNumberFormat="1" applyFont="1" applyBorder="1" applyAlignment="1">
      <alignment horizontal="center" vertical="center"/>
    </xf>
    <xf numFmtId="4" fontId="8" fillId="0" borderId="2" xfId="0" applyNumberFormat="1" applyFont="1" applyBorder="1" applyAlignment="1">
      <alignment horizontal="right" vertical="center"/>
    </xf>
    <xf numFmtId="4" fontId="8" fillId="0" borderId="3" xfId="0" applyNumberFormat="1" applyFont="1" applyBorder="1" applyAlignment="1">
      <alignment horizontal="righ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0" borderId="7" xfId="0" applyFont="1" applyBorder="1" applyAlignment="1">
      <alignment horizontal="center" vertical="center"/>
    </xf>
    <xf numFmtId="0" fontId="1" fillId="0" borderId="1" xfId="0" applyFont="1" applyBorder="1" applyAlignment="1">
      <alignment horizontal="center" vertical="center"/>
    </xf>
    <xf numFmtId="0" fontId="8" fillId="0" borderId="4" xfId="0" applyFont="1" applyBorder="1" applyAlignment="1">
      <alignment horizontal="center" vertical="center"/>
    </xf>
    <xf numFmtId="0" fontId="7" fillId="0" borderId="0" xfId="0" applyFont="1" applyFill="1" applyBorder="1" applyAlignment="1">
      <alignment horizontal="left" vertical="center"/>
    </xf>
  </cellXfs>
  <cellStyles count="1">
    <cellStyle name="Normalny" xfId="0" builtinId="0"/>
  </cellStyles>
  <dxfs count="0"/>
  <tableStyles count="0" defaultTableStyle="TableStyleMedium9" defaultPivotStyle="PivotStyleLight16"/>
  <colors>
    <mruColors>
      <color rgb="FFFFB3B3"/>
      <color rgb="FFCCE9A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2"/>
  <sheetViews>
    <sheetView tabSelected="1" view="pageBreakPreview" topLeftCell="A101" zoomScale="80" zoomScaleNormal="80" zoomScaleSheetLayoutView="80" zoomScalePageLayoutView="70" workbookViewId="0">
      <selection activeCell="J16" sqref="J16:J17"/>
    </sheetView>
  </sheetViews>
  <sheetFormatPr defaultRowHeight="10.5"/>
  <cols>
    <col min="1" max="1" width="3.75" style="1" customWidth="1"/>
    <col min="2" max="2" width="20.125" style="2" customWidth="1"/>
    <col min="3" max="3" width="17.25" style="2" customWidth="1"/>
    <col min="4" max="4" width="4.875" style="1" customWidth="1"/>
    <col min="5" max="5" width="5.75" style="1" customWidth="1"/>
    <col min="6" max="6" width="11.875" style="1" customWidth="1"/>
    <col min="7" max="7" width="6.5" style="1" customWidth="1"/>
    <col min="8" max="8" width="11.875" style="1" customWidth="1"/>
    <col min="9" max="9" width="10.875" style="1" customWidth="1"/>
    <col min="10" max="10" width="11" style="1" customWidth="1"/>
    <col min="11" max="11" width="9.5" style="1" customWidth="1"/>
    <col min="12" max="12" width="11.625" style="3" customWidth="1"/>
    <col min="13" max="13" width="12.75" style="3" customWidth="1"/>
    <col min="14" max="14" width="13.875" style="3" customWidth="1"/>
    <col min="15" max="16384" width="9" style="1"/>
  </cols>
  <sheetData>
    <row r="1" spans="1:14" ht="18" customHeight="1">
      <c r="A1" s="64" t="s">
        <v>277</v>
      </c>
      <c r="B1" s="64"/>
      <c r="C1" s="64"/>
      <c r="D1" s="64"/>
      <c r="E1" s="64"/>
      <c r="F1" s="64"/>
      <c r="G1" s="64"/>
      <c r="H1" s="64"/>
      <c r="I1" s="64"/>
      <c r="J1" s="64"/>
      <c r="K1" s="64"/>
      <c r="L1" s="64"/>
      <c r="M1" s="64"/>
      <c r="N1" s="64"/>
    </row>
    <row r="2" spans="1:14">
      <c r="A2" s="62"/>
      <c r="B2" s="62"/>
      <c r="C2" s="62"/>
      <c r="D2" s="62"/>
      <c r="E2" s="62"/>
      <c r="F2" s="62"/>
      <c r="G2" s="62"/>
      <c r="H2" s="62"/>
      <c r="I2" s="62"/>
      <c r="J2" s="62"/>
      <c r="K2" s="62"/>
      <c r="L2" s="62"/>
      <c r="M2" s="62"/>
      <c r="N2" s="62"/>
    </row>
    <row r="3" spans="1:14" ht="23.25" customHeight="1">
      <c r="A3" s="80" t="s">
        <v>106</v>
      </c>
      <c r="B3" s="77" t="s">
        <v>20</v>
      </c>
      <c r="C3" s="77" t="s">
        <v>21</v>
      </c>
      <c r="D3" s="76" t="s">
        <v>107</v>
      </c>
      <c r="E3" s="76" t="s">
        <v>22</v>
      </c>
      <c r="F3" s="77" t="s">
        <v>136</v>
      </c>
      <c r="G3" s="76" t="s">
        <v>119</v>
      </c>
      <c r="H3" s="78" t="s">
        <v>112</v>
      </c>
      <c r="I3" s="78"/>
      <c r="J3" s="75" t="s">
        <v>288</v>
      </c>
      <c r="K3" s="75" t="s">
        <v>291</v>
      </c>
      <c r="L3" s="75" t="s">
        <v>109</v>
      </c>
      <c r="M3" s="75" t="s">
        <v>110</v>
      </c>
      <c r="N3" s="75" t="s">
        <v>111</v>
      </c>
    </row>
    <row r="4" spans="1:14" ht="66" customHeight="1">
      <c r="A4" s="80"/>
      <c r="B4" s="77"/>
      <c r="C4" s="77"/>
      <c r="D4" s="76"/>
      <c r="E4" s="76"/>
      <c r="F4" s="77"/>
      <c r="G4" s="76"/>
      <c r="H4" s="42" t="s">
        <v>292</v>
      </c>
      <c r="I4" s="43" t="s">
        <v>289</v>
      </c>
      <c r="J4" s="75"/>
      <c r="K4" s="75"/>
      <c r="L4" s="75"/>
      <c r="M4" s="75"/>
      <c r="N4" s="75"/>
    </row>
    <row r="5" spans="1:14" ht="20.25" customHeight="1">
      <c r="A5" s="11"/>
      <c r="B5" s="12" t="s">
        <v>220</v>
      </c>
      <c r="C5" s="12" t="s">
        <v>221</v>
      </c>
      <c r="D5" s="13" t="s">
        <v>222</v>
      </c>
      <c r="E5" s="13" t="s">
        <v>223</v>
      </c>
      <c r="F5" s="12" t="s">
        <v>224</v>
      </c>
      <c r="G5" s="13" t="s">
        <v>225</v>
      </c>
      <c r="H5" s="42" t="s">
        <v>226</v>
      </c>
      <c r="I5" s="43" t="s">
        <v>227</v>
      </c>
      <c r="J5" s="44" t="s">
        <v>228</v>
      </c>
      <c r="K5" s="42" t="s">
        <v>229</v>
      </c>
      <c r="L5" s="45" t="s">
        <v>230</v>
      </c>
      <c r="M5" s="45" t="s">
        <v>232</v>
      </c>
      <c r="N5" s="45" t="s">
        <v>231</v>
      </c>
    </row>
    <row r="6" spans="1:14">
      <c r="A6" s="51" t="s">
        <v>23</v>
      </c>
      <c r="B6" s="58" t="s">
        <v>0</v>
      </c>
      <c r="C6" s="58" t="s">
        <v>158</v>
      </c>
      <c r="D6" s="51" t="s">
        <v>108</v>
      </c>
      <c r="E6" s="51">
        <v>500</v>
      </c>
      <c r="F6" s="14" t="s">
        <v>120</v>
      </c>
      <c r="G6" s="14">
        <v>1</v>
      </c>
      <c r="H6" s="51"/>
      <c r="I6" s="51"/>
      <c r="J6" s="54"/>
      <c r="K6" s="57">
        <v>0.23</v>
      </c>
      <c r="L6" s="56">
        <f>ROUND(E6*J6,2)</f>
        <v>0</v>
      </c>
      <c r="M6" s="56">
        <f>ROUND(L6*K6,2)</f>
        <v>0</v>
      </c>
      <c r="N6" s="56">
        <f>ROUND(L6+M6,2)</f>
        <v>0</v>
      </c>
    </row>
    <row r="7" spans="1:14">
      <c r="A7" s="51"/>
      <c r="B7" s="58"/>
      <c r="C7" s="58"/>
      <c r="D7" s="51"/>
      <c r="E7" s="51"/>
      <c r="F7" s="14" t="s">
        <v>141</v>
      </c>
      <c r="G7" s="14">
        <v>0</v>
      </c>
      <c r="H7" s="51"/>
      <c r="I7" s="51"/>
      <c r="J7" s="55"/>
      <c r="K7" s="57"/>
      <c r="L7" s="56"/>
      <c r="M7" s="56"/>
      <c r="N7" s="56"/>
    </row>
    <row r="8" spans="1:14">
      <c r="A8" s="51" t="s">
        <v>24</v>
      </c>
      <c r="B8" s="58" t="s">
        <v>0</v>
      </c>
      <c r="C8" s="58" t="s">
        <v>159</v>
      </c>
      <c r="D8" s="51" t="s">
        <v>108</v>
      </c>
      <c r="E8" s="51">
        <v>1500</v>
      </c>
      <c r="F8" s="14" t="s">
        <v>121</v>
      </c>
      <c r="G8" s="14">
        <v>1</v>
      </c>
      <c r="H8" s="51"/>
      <c r="I8" s="51"/>
      <c r="J8" s="54"/>
      <c r="K8" s="57">
        <v>0.23</v>
      </c>
      <c r="L8" s="56">
        <f>ROUND(E8*J8,2)</f>
        <v>0</v>
      </c>
      <c r="M8" s="56">
        <f>ROUND(L8*K8,2)</f>
        <v>0</v>
      </c>
      <c r="N8" s="56">
        <f t="shared" ref="N8" si="0">ROUND(L8+M8,2)</f>
        <v>0</v>
      </c>
    </row>
    <row r="9" spans="1:14">
      <c r="A9" s="51"/>
      <c r="B9" s="58"/>
      <c r="C9" s="58"/>
      <c r="D9" s="51"/>
      <c r="E9" s="51"/>
      <c r="F9" s="14" t="s">
        <v>142</v>
      </c>
      <c r="G9" s="14">
        <v>0</v>
      </c>
      <c r="H9" s="51"/>
      <c r="I9" s="51"/>
      <c r="J9" s="55"/>
      <c r="K9" s="57"/>
      <c r="L9" s="56"/>
      <c r="M9" s="56"/>
      <c r="N9" s="56"/>
    </row>
    <row r="10" spans="1:14">
      <c r="A10" s="51" t="s">
        <v>25</v>
      </c>
      <c r="B10" s="58" t="s">
        <v>0</v>
      </c>
      <c r="C10" s="58" t="s">
        <v>160</v>
      </c>
      <c r="D10" s="51" t="s">
        <v>108</v>
      </c>
      <c r="E10" s="51">
        <v>300</v>
      </c>
      <c r="F10" s="14" t="s">
        <v>120</v>
      </c>
      <c r="G10" s="14">
        <v>1</v>
      </c>
      <c r="H10" s="51"/>
      <c r="I10" s="51"/>
      <c r="J10" s="54"/>
      <c r="K10" s="57">
        <v>0.23</v>
      </c>
      <c r="L10" s="56">
        <f>ROUND(E10*J10,2)</f>
        <v>0</v>
      </c>
      <c r="M10" s="56">
        <f t="shared" ref="M10" si="1">ROUND(L10*K10,2)</f>
        <v>0</v>
      </c>
      <c r="N10" s="56">
        <f t="shared" ref="N10" si="2">ROUND(L10+M10,2)</f>
        <v>0</v>
      </c>
    </row>
    <row r="11" spans="1:14">
      <c r="A11" s="51"/>
      <c r="B11" s="58"/>
      <c r="C11" s="58"/>
      <c r="D11" s="51"/>
      <c r="E11" s="51"/>
      <c r="F11" s="14" t="s">
        <v>141</v>
      </c>
      <c r="G11" s="14">
        <v>0</v>
      </c>
      <c r="H11" s="51"/>
      <c r="I11" s="51"/>
      <c r="J11" s="55"/>
      <c r="K11" s="57"/>
      <c r="L11" s="56"/>
      <c r="M11" s="56"/>
      <c r="N11" s="56"/>
    </row>
    <row r="12" spans="1:14">
      <c r="A12" s="51" t="s">
        <v>26</v>
      </c>
      <c r="B12" s="58" t="s">
        <v>0</v>
      </c>
      <c r="C12" s="58" t="s">
        <v>161</v>
      </c>
      <c r="D12" s="51" t="s">
        <v>108</v>
      </c>
      <c r="E12" s="51">
        <v>40</v>
      </c>
      <c r="F12" s="14" t="s">
        <v>120</v>
      </c>
      <c r="G12" s="14">
        <v>1</v>
      </c>
      <c r="H12" s="51"/>
      <c r="I12" s="51"/>
      <c r="J12" s="54"/>
      <c r="K12" s="57">
        <v>0.23</v>
      </c>
      <c r="L12" s="56">
        <f>ROUND(E12*J12,2)</f>
        <v>0</v>
      </c>
      <c r="M12" s="56">
        <f t="shared" ref="M12" si="3">ROUND(L12*K12,2)</f>
        <v>0</v>
      </c>
      <c r="N12" s="56">
        <f t="shared" ref="N12" si="4">ROUND(L12+M12,2)</f>
        <v>0</v>
      </c>
    </row>
    <row r="13" spans="1:14">
      <c r="A13" s="51"/>
      <c r="B13" s="58"/>
      <c r="C13" s="58"/>
      <c r="D13" s="51"/>
      <c r="E13" s="51"/>
      <c r="F13" s="14" t="s">
        <v>141</v>
      </c>
      <c r="G13" s="14">
        <v>0</v>
      </c>
      <c r="H13" s="51"/>
      <c r="I13" s="51"/>
      <c r="J13" s="55"/>
      <c r="K13" s="57"/>
      <c r="L13" s="56"/>
      <c r="M13" s="56"/>
      <c r="N13" s="56"/>
    </row>
    <row r="14" spans="1:14">
      <c r="A14" s="51" t="s">
        <v>27</v>
      </c>
      <c r="B14" s="58" t="s">
        <v>0</v>
      </c>
      <c r="C14" s="58" t="s">
        <v>162</v>
      </c>
      <c r="D14" s="51" t="s">
        <v>108</v>
      </c>
      <c r="E14" s="51">
        <v>10</v>
      </c>
      <c r="F14" s="14" t="s">
        <v>120</v>
      </c>
      <c r="G14" s="14">
        <v>1</v>
      </c>
      <c r="H14" s="51"/>
      <c r="I14" s="51"/>
      <c r="J14" s="54"/>
      <c r="K14" s="57">
        <v>0.23</v>
      </c>
      <c r="L14" s="56">
        <f>ROUND(E14*J14,2)</f>
        <v>0</v>
      </c>
      <c r="M14" s="56">
        <f t="shared" ref="M14" si="5">ROUND(L14*K14,2)</f>
        <v>0</v>
      </c>
      <c r="N14" s="56">
        <f t="shared" ref="N14" si="6">ROUND(L14+M14,2)</f>
        <v>0</v>
      </c>
    </row>
    <row r="15" spans="1:14">
      <c r="A15" s="51"/>
      <c r="B15" s="58"/>
      <c r="C15" s="58"/>
      <c r="D15" s="51"/>
      <c r="E15" s="51"/>
      <c r="F15" s="14" t="s">
        <v>141</v>
      </c>
      <c r="G15" s="14">
        <v>0</v>
      </c>
      <c r="H15" s="51"/>
      <c r="I15" s="51"/>
      <c r="J15" s="55"/>
      <c r="K15" s="57"/>
      <c r="L15" s="56"/>
      <c r="M15" s="56"/>
      <c r="N15" s="56"/>
    </row>
    <row r="16" spans="1:14">
      <c r="A16" s="51" t="s">
        <v>28</v>
      </c>
      <c r="B16" s="58" t="s">
        <v>0</v>
      </c>
      <c r="C16" s="58" t="s">
        <v>233</v>
      </c>
      <c r="D16" s="51" t="s">
        <v>108</v>
      </c>
      <c r="E16" s="51">
        <v>15</v>
      </c>
      <c r="F16" s="14" t="s">
        <v>120</v>
      </c>
      <c r="G16" s="14">
        <v>1</v>
      </c>
      <c r="H16" s="51"/>
      <c r="I16" s="51"/>
      <c r="J16" s="54"/>
      <c r="K16" s="57">
        <v>0.23</v>
      </c>
      <c r="L16" s="56">
        <f>ROUND(E16*J16,2)</f>
        <v>0</v>
      </c>
      <c r="M16" s="56">
        <f t="shared" ref="M16" si="7">ROUND(L16*K16,2)</f>
        <v>0</v>
      </c>
      <c r="N16" s="56">
        <f t="shared" ref="N16" si="8">ROUND(L16+M16,2)</f>
        <v>0</v>
      </c>
    </row>
    <row r="17" spans="1:14">
      <c r="A17" s="51"/>
      <c r="B17" s="58"/>
      <c r="C17" s="58"/>
      <c r="D17" s="51"/>
      <c r="E17" s="51"/>
      <c r="F17" s="14" t="s">
        <v>141</v>
      </c>
      <c r="G17" s="14">
        <v>0</v>
      </c>
      <c r="H17" s="51"/>
      <c r="I17" s="51"/>
      <c r="J17" s="55"/>
      <c r="K17" s="57"/>
      <c r="L17" s="56"/>
      <c r="M17" s="56"/>
      <c r="N17" s="56"/>
    </row>
    <row r="18" spans="1:14">
      <c r="A18" s="51" t="s">
        <v>29</v>
      </c>
      <c r="B18" s="58" t="s">
        <v>0</v>
      </c>
      <c r="C18" s="58" t="s">
        <v>163</v>
      </c>
      <c r="D18" s="51" t="s">
        <v>108</v>
      </c>
      <c r="E18" s="51">
        <v>40</v>
      </c>
      <c r="F18" s="14" t="s">
        <v>120</v>
      </c>
      <c r="G18" s="14">
        <v>1</v>
      </c>
      <c r="H18" s="51"/>
      <c r="I18" s="51"/>
      <c r="J18" s="54"/>
      <c r="K18" s="57">
        <v>0.23</v>
      </c>
      <c r="L18" s="56">
        <f>ROUND(E18*J18,2)</f>
        <v>0</v>
      </c>
      <c r="M18" s="56">
        <f t="shared" ref="M18" si="9">ROUND(L18*K18,2)</f>
        <v>0</v>
      </c>
      <c r="N18" s="56">
        <f t="shared" ref="N18" si="10">ROUND(L18+M18,2)</f>
        <v>0</v>
      </c>
    </row>
    <row r="19" spans="1:14">
      <c r="A19" s="51"/>
      <c r="B19" s="58"/>
      <c r="C19" s="58"/>
      <c r="D19" s="51"/>
      <c r="E19" s="51"/>
      <c r="F19" s="14" t="s">
        <v>141</v>
      </c>
      <c r="G19" s="14">
        <v>0</v>
      </c>
      <c r="H19" s="51"/>
      <c r="I19" s="51"/>
      <c r="J19" s="55"/>
      <c r="K19" s="57"/>
      <c r="L19" s="56"/>
      <c r="M19" s="56"/>
      <c r="N19" s="56"/>
    </row>
    <row r="20" spans="1:14">
      <c r="A20" s="51" t="s">
        <v>30</v>
      </c>
      <c r="B20" s="58" t="s">
        <v>0</v>
      </c>
      <c r="C20" s="58" t="s">
        <v>164</v>
      </c>
      <c r="D20" s="51" t="s">
        <v>108</v>
      </c>
      <c r="E20" s="51">
        <v>50</v>
      </c>
      <c r="F20" s="14" t="s">
        <v>120</v>
      </c>
      <c r="G20" s="14">
        <v>1</v>
      </c>
      <c r="H20" s="51"/>
      <c r="I20" s="51"/>
      <c r="J20" s="54"/>
      <c r="K20" s="57">
        <v>0.23</v>
      </c>
      <c r="L20" s="56">
        <f>ROUND(E20*J20,2)</f>
        <v>0</v>
      </c>
      <c r="M20" s="56">
        <f t="shared" ref="M20" si="11">ROUND(L20*K20,2)</f>
        <v>0</v>
      </c>
      <c r="N20" s="56">
        <f t="shared" ref="N20" si="12">ROUND(L20+M20,2)</f>
        <v>0</v>
      </c>
    </row>
    <row r="21" spans="1:14">
      <c r="A21" s="51"/>
      <c r="B21" s="58"/>
      <c r="C21" s="58"/>
      <c r="D21" s="51"/>
      <c r="E21" s="51"/>
      <c r="F21" s="14" t="s">
        <v>141</v>
      </c>
      <c r="G21" s="14">
        <v>0</v>
      </c>
      <c r="H21" s="51"/>
      <c r="I21" s="51"/>
      <c r="J21" s="55"/>
      <c r="K21" s="57"/>
      <c r="L21" s="56"/>
      <c r="M21" s="56"/>
      <c r="N21" s="56"/>
    </row>
    <row r="22" spans="1:14">
      <c r="A22" s="79" t="s">
        <v>31</v>
      </c>
      <c r="B22" s="58" t="s">
        <v>0</v>
      </c>
      <c r="C22" s="58" t="s">
        <v>165</v>
      </c>
      <c r="D22" s="51" t="s">
        <v>108</v>
      </c>
      <c r="E22" s="51">
        <v>20</v>
      </c>
      <c r="F22" s="14" t="s">
        <v>120</v>
      </c>
      <c r="G22" s="14">
        <v>1</v>
      </c>
      <c r="H22" s="51"/>
      <c r="I22" s="51"/>
      <c r="J22" s="54"/>
      <c r="K22" s="57">
        <v>0.23</v>
      </c>
      <c r="L22" s="56">
        <f>ROUND(E22*J22,2)</f>
        <v>0</v>
      </c>
      <c r="M22" s="56">
        <f t="shared" ref="M22" si="13">ROUND(L22*K22,2)</f>
        <v>0</v>
      </c>
      <c r="N22" s="56">
        <f t="shared" ref="N22" si="14">ROUND(L22+M22,2)</f>
        <v>0</v>
      </c>
    </row>
    <row r="23" spans="1:14">
      <c r="A23" s="61"/>
      <c r="B23" s="58"/>
      <c r="C23" s="58"/>
      <c r="D23" s="51"/>
      <c r="E23" s="51"/>
      <c r="F23" s="14" t="s">
        <v>141</v>
      </c>
      <c r="G23" s="14">
        <v>0</v>
      </c>
      <c r="H23" s="51"/>
      <c r="I23" s="51"/>
      <c r="J23" s="55"/>
      <c r="K23" s="57"/>
      <c r="L23" s="56"/>
      <c r="M23" s="56"/>
      <c r="N23" s="56"/>
    </row>
    <row r="24" spans="1:14">
      <c r="A24" s="60" t="s">
        <v>32</v>
      </c>
      <c r="B24" s="58" t="s">
        <v>1</v>
      </c>
      <c r="C24" s="58" t="s">
        <v>253</v>
      </c>
      <c r="D24" s="51" t="s">
        <v>108</v>
      </c>
      <c r="E24" s="51">
        <v>200</v>
      </c>
      <c r="F24" s="14" t="s">
        <v>122</v>
      </c>
      <c r="G24" s="14">
        <v>1</v>
      </c>
      <c r="H24" s="51"/>
      <c r="I24" s="51"/>
      <c r="J24" s="54"/>
      <c r="K24" s="57">
        <v>0.23</v>
      </c>
      <c r="L24" s="56">
        <f>ROUND(E24*J24,2)</f>
        <v>0</v>
      </c>
      <c r="M24" s="56">
        <f t="shared" ref="M24" si="15">ROUND(L24*K24,2)</f>
        <v>0</v>
      </c>
      <c r="N24" s="56">
        <f t="shared" ref="N24" si="16">ROUND(L24+M24,2)</f>
        <v>0</v>
      </c>
    </row>
    <row r="25" spans="1:14">
      <c r="A25" s="61"/>
      <c r="B25" s="58"/>
      <c r="C25" s="58"/>
      <c r="D25" s="51"/>
      <c r="E25" s="51"/>
      <c r="F25" s="14" t="s">
        <v>143</v>
      </c>
      <c r="G25" s="14">
        <v>0</v>
      </c>
      <c r="H25" s="51"/>
      <c r="I25" s="51"/>
      <c r="J25" s="55"/>
      <c r="K25" s="57"/>
      <c r="L25" s="56"/>
      <c r="M25" s="56"/>
      <c r="N25" s="56"/>
    </row>
    <row r="26" spans="1:14">
      <c r="A26" s="60" t="s">
        <v>33</v>
      </c>
      <c r="B26" s="58" t="s">
        <v>1</v>
      </c>
      <c r="C26" s="58" t="s">
        <v>254</v>
      </c>
      <c r="D26" s="51" t="s">
        <v>108</v>
      </c>
      <c r="E26" s="51">
        <v>300</v>
      </c>
      <c r="F26" s="14" t="s">
        <v>123</v>
      </c>
      <c r="G26" s="14">
        <v>1</v>
      </c>
      <c r="H26" s="51"/>
      <c r="I26" s="51"/>
      <c r="J26" s="54"/>
      <c r="K26" s="57">
        <v>0.23</v>
      </c>
      <c r="L26" s="56">
        <f>ROUND(E26*J26,2)</f>
        <v>0</v>
      </c>
      <c r="M26" s="56">
        <f t="shared" ref="M26" si="17">ROUND(L26*K26,2)</f>
        <v>0</v>
      </c>
      <c r="N26" s="56">
        <f t="shared" ref="N26" si="18">ROUND(L26+M26,2)</f>
        <v>0</v>
      </c>
    </row>
    <row r="27" spans="1:14">
      <c r="A27" s="61"/>
      <c r="B27" s="58"/>
      <c r="C27" s="58"/>
      <c r="D27" s="51"/>
      <c r="E27" s="51"/>
      <c r="F27" s="14" t="s">
        <v>144</v>
      </c>
      <c r="G27" s="14">
        <v>0</v>
      </c>
      <c r="H27" s="51"/>
      <c r="I27" s="51"/>
      <c r="J27" s="55"/>
      <c r="K27" s="57"/>
      <c r="L27" s="56"/>
      <c r="M27" s="56"/>
      <c r="N27" s="56"/>
    </row>
    <row r="28" spans="1:14">
      <c r="A28" s="60" t="s">
        <v>34</v>
      </c>
      <c r="B28" s="58" t="s">
        <v>1</v>
      </c>
      <c r="C28" s="58" t="s">
        <v>255</v>
      </c>
      <c r="D28" s="51" t="s">
        <v>108</v>
      </c>
      <c r="E28" s="51">
        <v>500</v>
      </c>
      <c r="F28" s="14" t="s">
        <v>122</v>
      </c>
      <c r="G28" s="14">
        <v>2</v>
      </c>
      <c r="H28" s="51"/>
      <c r="I28" s="51"/>
      <c r="J28" s="54"/>
      <c r="K28" s="57">
        <v>0.23</v>
      </c>
      <c r="L28" s="56">
        <f>ROUND(E28*J28,2)</f>
        <v>0</v>
      </c>
      <c r="M28" s="56">
        <f>ROUND(L28*K28,2)</f>
        <v>0</v>
      </c>
      <c r="N28" s="56">
        <f t="shared" ref="N28" si="19">ROUND(L28+M28,2)</f>
        <v>0</v>
      </c>
    </row>
    <row r="29" spans="1:14" ht="14.25" customHeight="1">
      <c r="A29" s="61"/>
      <c r="B29" s="58"/>
      <c r="C29" s="58"/>
      <c r="D29" s="51"/>
      <c r="E29" s="51"/>
      <c r="F29" s="14" t="s">
        <v>143</v>
      </c>
      <c r="G29" s="14">
        <v>0</v>
      </c>
      <c r="H29" s="51"/>
      <c r="I29" s="51"/>
      <c r="J29" s="55"/>
      <c r="K29" s="57"/>
      <c r="L29" s="56"/>
      <c r="M29" s="56"/>
      <c r="N29" s="56"/>
    </row>
    <row r="30" spans="1:14" ht="15" customHeight="1">
      <c r="A30" s="60" t="s">
        <v>35</v>
      </c>
      <c r="B30" s="58" t="s">
        <v>1</v>
      </c>
      <c r="C30" s="58" t="s">
        <v>256</v>
      </c>
      <c r="D30" s="51" t="s">
        <v>108</v>
      </c>
      <c r="E30" s="51">
        <v>500</v>
      </c>
      <c r="F30" s="14" t="s">
        <v>122</v>
      </c>
      <c r="G30" s="14">
        <v>2</v>
      </c>
      <c r="H30" s="51"/>
      <c r="I30" s="51"/>
      <c r="J30" s="54"/>
      <c r="K30" s="57">
        <v>0.23</v>
      </c>
      <c r="L30" s="56">
        <f>ROUND(E30*J30,2)</f>
        <v>0</v>
      </c>
      <c r="M30" s="56">
        <f t="shared" ref="M30" si="20">ROUND(L30*K30,2)</f>
        <v>0</v>
      </c>
      <c r="N30" s="56">
        <f t="shared" ref="N30" si="21">ROUND(L30+M30,2)</f>
        <v>0</v>
      </c>
    </row>
    <row r="31" spans="1:14">
      <c r="A31" s="61"/>
      <c r="B31" s="58"/>
      <c r="C31" s="58"/>
      <c r="D31" s="51"/>
      <c r="E31" s="51"/>
      <c r="F31" s="14" t="s">
        <v>143</v>
      </c>
      <c r="G31" s="14">
        <v>0</v>
      </c>
      <c r="H31" s="51"/>
      <c r="I31" s="51"/>
      <c r="J31" s="55"/>
      <c r="K31" s="57"/>
      <c r="L31" s="56"/>
      <c r="M31" s="56"/>
      <c r="N31" s="56"/>
    </row>
    <row r="32" spans="1:14">
      <c r="A32" s="51" t="s">
        <v>36</v>
      </c>
      <c r="B32" s="52" t="s">
        <v>1</v>
      </c>
      <c r="C32" s="54" t="s">
        <v>276</v>
      </c>
      <c r="D32" s="54" t="s">
        <v>108</v>
      </c>
      <c r="E32" s="54">
        <v>5</v>
      </c>
      <c r="F32" s="14" t="s">
        <v>122</v>
      </c>
      <c r="G32" s="14">
        <v>2</v>
      </c>
      <c r="H32" s="54"/>
      <c r="I32" s="54"/>
      <c r="J32" s="54"/>
      <c r="K32" s="57">
        <v>0.23</v>
      </c>
      <c r="L32" s="71">
        <v>0</v>
      </c>
      <c r="M32" s="71">
        <v>0</v>
      </c>
      <c r="N32" s="71">
        <v>0</v>
      </c>
    </row>
    <row r="33" spans="1:14">
      <c r="A33" s="51"/>
      <c r="B33" s="53"/>
      <c r="C33" s="55"/>
      <c r="D33" s="55"/>
      <c r="E33" s="55"/>
      <c r="F33" s="14" t="s">
        <v>143</v>
      </c>
      <c r="G33" s="14">
        <v>0</v>
      </c>
      <c r="H33" s="55"/>
      <c r="I33" s="55"/>
      <c r="J33" s="55"/>
      <c r="K33" s="57"/>
      <c r="L33" s="72"/>
      <c r="M33" s="72"/>
      <c r="N33" s="72"/>
    </row>
    <row r="34" spans="1:14">
      <c r="A34" s="51" t="s">
        <v>37</v>
      </c>
      <c r="B34" s="52" t="s">
        <v>1</v>
      </c>
      <c r="C34" s="52" t="s">
        <v>275</v>
      </c>
      <c r="D34" s="54" t="s">
        <v>108</v>
      </c>
      <c r="E34" s="54">
        <v>5</v>
      </c>
      <c r="F34" s="14" t="s">
        <v>122</v>
      </c>
      <c r="G34" s="14">
        <v>2</v>
      </c>
      <c r="H34" s="54"/>
      <c r="I34" s="54"/>
      <c r="J34" s="54"/>
      <c r="K34" s="57">
        <v>0.23</v>
      </c>
      <c r="L34" s="71">
        <v>0</v>
      </c>
      <c r="M34" s="71">
        <v>0</v>
      </c>
      <c r="N34" s="71">
        <v>0</v>
      </c>
    </row>
    <row r="35" spans="1:14">
      <c r="A35" s="51"/>
      <c r="B35" s="53"/>
      <c r="C35" s="53"/>
      <c r="D35" s="55"/>
      <c r="E35" s="55"/>
      <c r="F35" s="14" t="s">
        <v>143</v>
      </c>
      <c r="G35" s="14">
        <v>0</v>
      </c>
      <c r="H35" s="55"/>
      <c r="I35" s="55"/>
      <c r="J35" s="55"/>
      <c r="K35" s="57"/>
      <c r="L35" s="72"/>
      <c r="M35" s="72"/>
      <c r="N35" s="72"/>
    </row>
    <row r="36" spans="1:14">
      <c r="A36" s="51" t="s">
        <v>38</v>
      </c>
      <c r="B36" s="58" t="s">
        <v>1</v>
      </c>
      <c r="C36" s="58" t="s">
        <v>257</v>
      </c>
      <c r="D36" s="51" t="s">
        <v>108</v>
      </c>
      <c r="E36" s="51">
        <v>60</v>
      </c>
      <c r="F36" s="14" t="s">
        <v>122</v>
      </c>
      <c r="G36" s="14">
        <v>2</v>
      </c>
      <c r="H36" s="51"/>
      <c r="I36" s="51"/>
      <c r="J36" s="54"/>
      <c r="K36" s="57">
        <v>0.23</v>
      </c>
      <c r="L36" s="56">
        <f>ROUND(E36*J36,2)</f>
        <v>0</v>
      </c>
      <c r="M36" s="56">
        <f t="shared" ref="M36" si="22">ROUND(L36*K36,2)</f>
        <v>0</v>
      </c>
      <c r="N36" s="56">
        <f t="shared" ref="N36" si="23">ROUND(L36+M36,2)</f>
        <v>0</v>
      </c>
    </row>
    <row r="37" spans="1:14">
      <c r="A37" s="51"/>
      <c r="B37" s="58"/>
      <c r="C37" s="58"/>
      <c r="D37" s="51"/>
      <c r="E37" s="51"/>
      <c r="F37" s="14" t="s">
        <v>143</v>
      </c>
      <c r="G37" s="14">
        <v>0</v>
      </c>
      <c r="H37" s="51"/>
      <c r="I37" s="51"/>
      <c r="J37" s="55"/>
      <c r="K37" s="57"/>
      <c r="L37" s="56"/>
      <c r="M37" s="56"/>
      <c r="N37" s="56"/>
    </row>
    <row r="38" spans="1:14" ht="13.5" customHeight="1">
      <c r="A38" s="60" t="s">
        <v>39</v>
      </c>
      <c r="B38" s="58" t="s">
        <v>1</v>
      </c>
      <c r="C38" s="52" t="s">
        <v>290</v>
      </c>
      <c r="D38" s="51" t="s">
        <v>108</v>
      </c>
      <c r="E38" s="51">
        <v>200</v>
      </c>
      <c r="F38" s="14" t="s">
        <v>124</v>
      </c>
      <c r="G38" s="14">
        <v>2</v>
      </c>
      <c r="H38" s="51"/>
      <c r="I38" s="51"/>
      <c r="J38" s="54"/>
      <c r="K38" s="57">
        <v>0.23</v>
      </c>
      <c r="L38" s="56">
        <f>ROUND(E38*J38,2)</f>
        <v>0</v>
      </c>
      <c r="M38" s="56">
        <f t="shared" ref="M38" si="24">ROUND(L38*K38,2)</f>
        <v>0</v>
      </c>
      <c r="N38" s="56">
        <f t="shared" ref="N38" si="25">ROUND(L38+M38,2)</f>
        <v>0</v>
      </c>
    </row>
    <row r="39" spans="1:14" ht="12" customHeight="1">
      <c r="A39" s="61"/>
      <c r="B39" s="58"/>
      <c r="C39" s="53"/>
      <c r="D39" s="51"/>
      <c r="E39" s="51"/>
      <c r="F39" s="14" t="s">
        <v>145</v>
      </c>
      <c r="G39" s="14">
        <v>0</v>
      </c>
      <c r="H39" s="51"/>
      <c r="I39" s="51"/>
      <c r="J39" s="55"/>
      <c r="K39" s="57"/>
      <c r="L39" s="56"/>
      <c r="M39" s="56"/>
      <c r="N39" s="56"/>
    </row>
    <row r="40" spans="1:14">
      <c r="A40" s="60" t="s">
        <v>40</v>
      </c>
      <c r="B40" s="58" t="s">
        <v>2</v>
      </c>
      <c r="C40" s="58" t="s">
        <v>166</v>
      </c>
      <c r="D40" s="51" t="s">
        <v>108</v>
      </c>
      <c r="E40" s="51">
        <v>300</v>
      </c>
      <c r="F40" s="14" t="s">
        <v>132</v>
      </c>
      <c r="G40" s="14">
        <v>1</v>
      </c>
      <c r="H40" s="51"/>
      <c r="I40" s="51"/>
      <c r="J40" s="54"/>
      <c r="K40" s="57">
        <v>0.23</v>
      </c>
      <c r="L40" s="56">
        <f>ROUND(E40*J40,2)</f>
        <v>0</v>
      </c>
      <c r="M40" s="56">
        <f t="shared" ref="M40" si="26">ROUND(L40*K40,2)</f>
        <v>0</v>
      </c>
      <c r="N40" s="56">
        <f t="shared" ref="N40" si="27">ROUND(L40+M40,2)</f>
        <v>0</v>
      </c>
    </row>
    <row r="41" spans="1:14">
      <c r="A41" s="61"/>
      <c r="B41" s="58"/>
      <c r="C41" s="58"/>
      <c r="D41" s="51"/>
      <c r="E41" s="51"/>
      <c r="F41" s="14" t="s">
        <v>146</v>
      </c>
      <c r="G41" s="14">
        <v>0</v>
      </c>
      <c r="H41" s="51"/>
      <c r="I41" s="51"/>
      <c r="J41" s="55"/>
      <c r="K41" s="57"/>
      <c r="L41" s="56"/>
      <c r="M41" s="56"/>
      <c r="N41" s="56"/>
    </row>
    <row r="42" spans="1:14">
      <c r="A42" s="60" t="s">
        <v>41</v>
      </c>
      <c r="B42" s="58" t="s">
        <v>2</v>
      </c>
      <c r="C42" s="58" t="s">
        <v>234</v>
      </c>
      <c r="D42" s="51" t="s">
        <v>108</v>
      </c>
      <c r="E42" s="51">
        <v>500</v>
      </c>
      <c r="F42" s="14" t="s">
        <v>133</v>
      </c>
      <c r="G42" s="14">
        <v>1</v>
      </c>
      <c r="H42" s="51"/>
      <c r="I42" s="51"/>
      <c r="J42" s="54"/>
      <c r="K42" s="57">
        <v>0.23</v>
      </c>
      <c r="L42" s="56">
        <f>ROUND(E42*J42,2)</f>
        <v>0</v>
      </c>
      <c r="M42" s="56">
        <f>ROUND(L42*K42,2)</f>
        <v>0</v>
      </c>
      <c r="N42" s="56">
        <f t="shared" ref="N42" si="28">ROUND(L42+M42,2)</f>
        <v>0</v>
      </c>
    </row>
    <row r="43" spans="1:14">
      <c r="A43" s="61"/>
      <c r="B43" s="58"/>
      <c r="C43" s="58"/>
      <c r="D43" s="51"/>
      <c r="E43" s="51"/>
      <c r="F43" s="14" t="s">
        <v>147</v>
      </c>
      <c r="G43" s="14">
        <v>0</v>
      </c>
      <c r="H43" s="51"/>
      <c r="I43" s="51"/>
      <c r="J43" s="55"/>
      <c r="K43" s="57"/>
      <c r="L43" s="56"/>
      <c r="M43" s="56"/>
      <c r="N43" s="56"/>
    </row>
    <row r="44" spans="1:14">
      <c r="A44" s="60" t="s">
        <v>42</v>
      </c>
      <c r="B44" s="58" t="s">
        <v>2</v>
      </c>
      <c r="C44" s="58" t="s">
        <v>167</v>
      </c>
      <c r="D44" s="51" t="s">
        <v>108</v>
      </c>
      <c r="E44" s="51">
        <v>50</v>
      </c>
      <c r="F44" s="14" t="s">
        <v>134</v>
      </c>
      <c r="G44" s="14">
        <v>1</v>
      </c>
      <c r="H44" s="51"/>
      <c r="I44" s="51"/>
      <c r="J44" s="54"/>
      <c r="K44" s="57">
        <v>0.23</v>
      </c>
      <c r="L44" s="56">
        <f>ROUND(E44*J44,2)</f>
        <v>0</v>
      </c>
      <c r="M44" s="56">
        <f t="shared" ref="M44" si="29">ROUND(L44*K44,2)</f>
        <v>0</v>
      </c>
      <c r="N44" s="56">
        <f t="shared" ref="N44" si="30">ROUND(L44+M44,2)</f>
        <v>0</v>
      </c>
    </row>
    <row r="45" spans="1:14">
      <c r="A45" s="61"/>
      <c r="B45" s="58"/>
      <c r="C45" s="58"/>
      <c r="D45" s="51"/>
      <c r="E45" s="51"/>
      <c r="F45" s="14" t="s">
        <v>148</v>
      </c>
      <c r="G45" s="14">
        <v>0</v>
      </c>
      <c r="H45" s="51"/>
      <c r="I45" s="51"/>
      <c r="J45" s="55"/>
      <c r="K45" s="57"/>
      <c r="L45" s="56"/>
      <c r="M45" s="56"/>
      <c r="N45" s="56"/>
    </row>
    <row r="46" spans="1:14">
      <c r="A46" s="81" t="s">
        <v>43</v>
      </c>
      <c r="B46" s="58" t="s">
        <v>2</v>
      </c>
      <c r="C46" s="58" t="s">
        <v>168</v>
      </c>
      <c r="D46" s="51" t="s">
        <v>108</v>
      </c>
      <c r="E46" s="51">
        <v>200</v>
      </c>
      <c r="F46" s="14" t="s">
        <v>123</v>
      </c>
      <c r="G46" s="14">
        <v>1</v>
      </c>
      <c r="H46" s="51"/>
      <c r="I46" s="51"/>
      <c r="J46" s="54"/>
      <c r="K46" s="57">
        <v>0.23</v>
      </c>
      <c r="L46" s="56">
        <f>ROUND(E46*J46,2)</f>
        <v>0</v>
      </c>
      <c r="M46" s="56">
        <f t="shared" ref="M46" si="31">ROUND(L46*K46,2)</f>
        <v>0</v>
      </c>
      <c r="N46" s="56">
        <f t="shared" ref="N46" si="32">ROUND(L46+M46,2)</f>
        <v>0</v>
      </c>
    </row>
    <row r="47" spans="1:14">
      <c r="A47" s="81"/>
      <c r="B47" s="58"/>
      <c r="C47" s="58"/>
      <c r="D47" s="51"/>
      <c r="E47" s="51"/>
      <c r="F47" s="14" t="s">
        <v>144</v>
      </c>
      <c r="G47" s="14">
        <v>0</v>
      </c>
      <c r="H47" s="51"/>
      <c r="I47" s="51"/>
      <c r="J47" s="55"/>
      <c r="K47" s="57"/>
      <c r="L47" s="56"/>
      <c r="M47" s="56"/>
      <c r="N47" s="56"/>
    </row>
    <row r="48" spans="1:14">
      <c r="A48" s="79" t="s">
        <v>44</v>
      </c>
      <c r="B48" s="58" t="s">
        <v>3</v>
      </c>
      <c r="C48" s="58" t="s">
        <v>169</v>
      </c>
      <c r="D48" s="51" t="s">
        <v>108</v>
      </c>
      <c r="E48" s="51">
        <v>800</v>
      </c>
      <c r="F48" s="14" t="s">
        <v>125</v>
      </c>
      <c r="G48" s="14">
        <v>2</v>
      </c>
      <c r="H48" s="73"/>
      <c r="I48" s="73"/>
      <c r="J48" s="54"/>
      <c r="K48" s="57">
        <v>0.23</v>
      </c>
      <c r="L48" s="56">
        <f>ROUND(E48*J48,2)</f>
        <v>0</v>
      </c>
      <c r="M48" s="56">
        <f t="shared" ref="M48" si="33">ROUND(L48*K48,2)</f>
        <v>0</v>
      </c>
      <c r="N48" s="56">
        <f t="shared" ref="N48" si="34">ROUND(L48+M48,2)</f>
        <v>0</v>
      </c>
    </row>
    <row r="49" spans="1:14">
      <c r="A49" s="61"/>
      <c r="B49" s="58"/>
      <c r="C49" s="58"/>
      <c r="D49" s="51"/>
      <c r="E49" s="51"/>
      <c r="F49" s="14" t="s">
        <v>149</v>
      </c>
      <c r="G49" s="14">
        <v>0</v>
      </c>
      <c r="H49" s="74"/>
      <c r="I49" s="74"/>
      <c r="J49" s="55"/>
      <c r="K49" s="57"/>
      <c r="L49" s="56"/>
      <c r="M49" s="56"/>
      <c r="N49" s="56"/>
    </row>
    <row r="50" spans="1:14">
      <c r="A50" s="60" t="s">
        <v>45</v>
      </c>
      <c r="B50" s="58" t="s">
        <v>3</v>
      </c>
      <c r="C50" s="58" t="s">
        <v>170</v>
      </c>
      <c r="D50" s="51" t="s">
        <v>108</v>
      </c>
      <c r="E50" s="51">
        <v>250</v>
      </c>
      <c r="F50" s="14" t="s">
        <v>125</v>
      </c>
      <c r="G50" s="14">
        <v>2</v>
      </c>
      <c r="H50" s="51"/>
      <c r="I50" s="51"/>
      <c r="J50" s="54"/>
      <c r="K50" s="57">
        <v>0.23</v>
      </c>
      <c r="L50" s="56">
        <f>ROUND(E50*J50,2)</f>
        <v>0</v>
      </c>
      <c r="M50" s="56">
        <f t="shared" ref="M50" si="35">ROUND(L50*K50,2)</f>
        <v>0</v>
      </c>
      <c r="N50" s="56">
        <f t="shared" ref="N50" si="36">ROUND(L50+M50,2)</f>
        <v>0</v>
      </c>
    </row>
    <row r="51" spans="1:14">
      <c r="A51" s="61"/>
      <c r="B51" s="58"/>
      <c r="C51" s="58"/>
      <c r="D51" s="51"/>
      <c r="E51" s="51"/>
      <c r="F51" s="14" t="s">
        <v>149</v>
      </c>
      <c r="G51" s="14">
        <v>0</v>
      </c>
      <c r="H51" s="51"/>
      <c r="I51" s="51"/>
      <c r="J51" s="55"/>
      <c r="K51" s="57"/>
      <c r="L51" s="56"/>
      <c r="M51" s="56"/>
      <c r="N51" s="56"/>
    </row>
    <row r="52" spans="1:14">
      <c r="A52" s="60" t="s">
        <v>46</v>
      </c>
      <c r="B52" s="58" t="s">
        <v>3</v>
      </c>
      <c r="C52" s="58" t="s">
        <v>171</v>
      </c>
      <c r="D52" s="51" t="s">
        <v>108</v>
      </c>
      <c r="E52" s="51">
        <v>250</v>
      </c>
      <c r="F52" s="14" t="s">
        <v>125</v>
      </c>
      <c r="G52" s="14">
        <v>2</v>
      </c>
      <c r="H52" s="51"/>
      <c r="I52" s="51"/>
      <c r="J52" s="54"/>
      <c r="K52" s="57">
        <v>0.23</v>
      </c>
      <c r="L52" s="56">
        <f>ROUND(E52*J52,2)</f>
        <v>0</v>
      </c>
      <c r="M52" s="56">
        <f t="shared" ref="M52" si="37">ROUND(L52*K52,2)</f>
        <v>0</v>
      </c>
      <c r="N52" s="56">
        <f t="shared" ref="N52" si="38">ROUND(L52+M52,2)</f>
        <v>0</v>
      </c>
    </row>
    <row r="53" spans="1:14">
      <c r="A53" s="61"/>
      <c r="B53" s="58"/>
      <c r="C53" s="58"/>
      <c r="D53" s="51"/>
      <c r="E53" s="51"/>
      <c r="F53" s="14" t="s">
        <v>149</v>
      </c>
      <c r="G53" s="14">
        <v>0</v>
      </c>
      <c r="H53" s="51"/>
      <c r="I53" s="51"/>
      <c r="J53" s="55"/>
      <c r="K53" s="57"/>
      <c r="L53" s="56"/>
      <c r="M53" s="56"/>
      <c r="N53" s="56"/>
    </row>
    <row r="54" spans="1:14">
      <c r="A54" s="60" t="s">
        <v>47</v>
      </c>
      <c r="B54" s="58" t="s">
        <v>3</v>
      </c>
      <c r="C54" s="58" t="s">
        <v>172</v>
      </c>
      <c r="D54" s="51" t="s">
        <v>108</v>
      </c>
      <c r="E54" s="51">
        <v>300</v>
      </c>
      <c r="F54" s="14" t="s">
        <v>125</v>
      </c>
      <c r="G54" s="14">
        <v>2</v>
      </c>
      <c r="H54" s="51"/>
      <c r="I54" s="51"/>
      <c r="J54" s="54"/>
      <c r="K54" s="57">
        <v>0.23</v>
      </c>
      <c r="L54" s="56">
        <f>ROUND(E54*J54,2)</f>
        <v>0</v>
      </c>
      <c r="M54" s="56">
        <f>ROUND(L54*K54,2)</f>
        <v>0</v>
      </c>
      <c r="N54" s="56">
        <f t="shared" ref="N54" si="39">ROUND(L54+M54,2)</f>
        <v>0</v>
      </c>
    </row>
    <row r="55" spans="1:14" ht="15" customHeight="1">
      <c r="A55" s="61"/>
      <c r="B55" s="58"/>
      <c r="C55" s="58"/>
      <c r="D55" s="51"/>
      <c r="E55" s="51"/>
      <c r="F55" s="14" t="s">
        <v>149</v>
      </c>
      <c r="G55" s="14">
        <v>0</v>
      </c>
      <c r="H55" s="51"/>
      <c r="I55" s="51"/>
      <c r="J55" s="55"/>
      <c r="K55" s="57"/>
      <c r="L55" s="56"/>
      <c r="M55" s="56"/>
      <c r="N55" s="56"/>
    </row>
    <row r="56" spans="1:14" ht="15" customHeight="1">
      <c r="A56" s="60" t="s">
        <v>48</v>
      </c>
      <c r="B56" s="58" t="s">
        <v>3</v>
      </c>
      <c r="C56" s="58" t="s">
        <v>173</v>
      </c>
      <c r="D56" s="51" t="s">
        <v>108</v>
      </c>
      <c r="E56" s="51">
        <v>300</v>
      </c>
      <c r="F56" s="14" t="s">
        <v>125</v>
      </c>
      <c r="G56" s="14">
        <v>2</v>
      </c>
      <c r="H56" s="51"/>
      <c r="I56" s="51"/>
      <c r="J56" s="54"/>
      <c r="K56" s="57">
        <v>0.23</v>
      </c>
      <c r="L56" s="56">
        <f>ROUND(E56*J56,2)</f>
        <v>0</v>
      </c>
      <c r="M56" s="56">
        <f t="shared" ref="M56" si="40">ROUND(L56*K56,2)</f>
        <v>0</v>
      </c>
      <c r="N56" s="56">
        <f t="shared" ref="N56" si="41">ROUND(L56+M56,2)</f>
        <v>0</v>
      </c>
    </row>
    <row r="57" spans="1:14">
      <c r="A57" s="61"/>
      <c r="B57" s="58"/>
      <c r="C57" s="58"/>
      <c r="D57" s="51"/>
      <c r="E57" s="51"/>
      <c r="F57" s="14" t="s">
        <v>149</v>
      </c>
      <c r="G57" s="14">
        <v>0</v>
      </c>
      <c r="H57" s="51"/>
      <c r="I57" s="51"/>
      <c r="J57" s="55"/>
      <c r="K57" s="57"/>
      <c r="L57" s="56"/>
      <c r="M57" s="56"/>
      <c r="N57" s="56"/>
    </row>
    <row r="58" spans="1:14">
      <c r="A58" s="60" t="s">
        <v>49</v>
      </c>
      <c r="B58" s="58" t="s">
        <v>3</v>
      </c>
      <c r="C58" s="58" t="s">
        <v>174</v>
      </c>
      <c r="D58" s="51" t="s">
        <v>108</v>
      </c>
      <c r="E58" s="51">
        <v>500</v>
      </c>
      <c r="F58" s="14" t="s">
        <v>125</v>
      </c>
      <c r="G58" s="14">
        <v>2</v>
      </c>
      <c r="H58" s="51"/>
      <c r="I58" s="51"/>
      <c r="J58" s="54"/>
      <c r="K58" s="57">
        <v>0.23</v>
      </c>
      <c r="L58" s="56">
        <f>ROUND(E58*J58,2)</f>
        <v>0</v>
      </c>
      <c r="M58" s="56">
        <f t="shared" ref="M58" si="42">ROUND(L58*K58,2)</f>
        <v>0</v>
      </c>
      <c r="N58" s="56">
        <f t="shared" ref="N58" si="43">ROUND(L58+M58,2)</f>
        <v>0</v>
      </c>
    </row>
    <row r="59" spans="1:14">
      <c r="A59" s="61"/>
      <c r="B59" s="58"/>
      <c r="C59" s="58"/>
      <c r="D59" s="51"/>
      <c r="E59" s="51"/>
      <c r="F59" s="14" t="s">
        <v>149</v>
      </c>
      <c r="G59" s="14">
        <v>0</v>
      </c>
      <c r="H59" s="51"/>
      <c r="I59" s="51"/>
      <c r="J59" s="55"/>
      <c r="K59" s="57"/>
      <c r="L59" s="56"/>
      <c r="M59" s="56"/>
      <c r="N59" s="56"/>
    </row>
    <row r="60" spans="1:14">
      <c r="A60" s="60" t="s">
        <v>50</v>
      </c>
      <c r="B60" s="58" t="s">
        <v>236</v>
      </c>
      <c r="C60" s="58" t="s">
        <v>175</v>
      </c>
      <c r="D60" s="51" t="s">
        <v>108</v>
      </c>
      <c r="E60" s="51">
        <v>200</v>
      </c>
      <c r="F60" s="14" t="s">
        <v>125</v>
      </c>
      <c r="G60" s="14">
        <v>2</v>
      </c>
      <c r="H60" s="51"/>
      <c r="I60" s="51"/>
      <c r="J60" s="54"/>
      <c r="K60" s="57">
        <v>0.23</v>
      </c>
      <c r="L60" s="56">
        <f>ROUND(E60*J60,2)</f>
        <v>0</v>
      </c>
      <c r="M60" s="56">
        <f t="shared" ref="M60" si="44">ROUND(L60*K60,2)</f>
        <v>0</v>
      </c>
      <c r="N60" s="56">
        <f t="shared" ref="N60" si="45">ROUND(L60+M60,2)</f>
        <v>0</v>
      </c>
    </row>
    <row r="61" spans="1:14" ht="12.75" customHeight="1">
      <c r="A61" s="61"/>
      <c r="B61" s="58"/>
      <c r="C61" s="58"/>
      <c r="D61" s="51"/>
      <c r="E61" s="51"/>
      <c r="F61" s="14" t="s">
        <v>149</v>
      </c>
      <c r="G61" s="14">
        <v>0</v>
      </c>
      <c r="H61" s="51"/>
      <c r="I61" s="51"/>
      <c r="J61" s="55"/>
      <c r="K61" s="57"/>
      <c r="L61" s="56"/>
      <c r="M61" s="56"/>
      <c r="N61" s="56"/>
    </row>
    <row r="62" spans="1:14" ht="15.75" customHeight="1">
      <c r="A62" s="60" t="s">
        <v>51</v>
      </c>
      <c r="B62" s="58" t="s">
        <v>278</v>
      </c>
      <c r="C62" s="58" t="s">
        <v>176</v>
      </c>
      <c r="D62" s="51" t="s">
        <v>108</v>
      </c>
      <c r="E62" s="51">
        <v>300</v>
      </c>
      <c r="F62" s="14" t="s">
        <v>125</v>
      </c>
      <c r="G62" s="14">
        <v>2</v>
      </c>
      <c r="H62" s="51" t="s">
        <v>235</v>
      </c>
      <c r="I62" s="51"/>
      <c r="J62" s="54"/>
      <c r="K62" s="57">
        <v>0.23</v>
      </c>
      <c r="L62" s="56">
        <f>ROUND(E62*J62,2)</f>
        <v>0</v>
      </c>
      <c r="M62" s="56">
        <f t="shared" ref="M62" si="46">ROUND(L62*K62,2)</f>
        <v>0</v>
      </c>
      <c r="N62" s="56">
        <f t="shared" ref="N62" si="47">ROUND(L62+M62,2)</f>
        <v>0</v>
      </c>
    </row>
    <row r="63" spans="1:14" ht="15.75" customHeight="1">
      <c r="A63" s="61"/>
      <c r="B63" s="58"/>
      <c r="C63" s="58"/>
      <c r="D63" s="51"/>
      <c r="E63" s="51"/>
      <c r="F63" s="14" t="s">
        <v>149</v>
      </c>
      <c r="G63" s="14">
        <v>0</v>
      </c>
      <c r="H63" s="51"/>
      <c r="I63" s="51"/>
      <c r="J63" s="55"/>
      <c r="K63" s="57"/>
      <c r="L63" s="56"/>
      <c r="M63" s="56"/>
      <c r="N63" s="56"/>
    </row>
    <row r="64" spans="1:14">
      <c r="A64" s="60" t="s">
        <v>52</v>
      </c>
      <c r="B64" s="58" t="s">
        <v>3</v>
      </c>
      <c r="C64" s="58" t="s">
        <v>177</v>
      </c>
      <c r="D64" s="51" t="s">
        <v>108</v>
      </c>
      <c r="E64" s="51">
        <v>100</v>
      </c>
      <c r="F64" s="14" t="s">
        <v>125</v>
      </c>
      <c r="G64" s="14">
        <v>2</v>
      </c>
      <c r="H64" s="51"/>
      <c r="I64" s="51"/>
      <c r="J64" s="54"/>
      <c r="K64" s="57">
        <v>0.23</v>
      </c>
      <c r="L64" s="56">
        <f>ROUND(E64*J64,2)</f>
        <v>0</v>
      </c>
      <c r="M64" s="56">
        <f>ROUND(L64*K64,2)</f>
        <v>0</v>
      </c>
      <c r="N64" s="56">
        <f t="shared" ref="N64" si="48">ROUND(L64+M64,2)</f>
        <v>0</v>
      </c>
    </row>
    <row r="65" spans="1:14" ht="17.25" customHeight="1">
      <c r="A65" s="61"/>
      <c r="B65" s="58"/>
      <c r="C65" s="58"/>
      <c r="D65" s="51"/>
      <c r="E65" s="51"/>
      <c r="F65" s="14" t="s">
        <v>149</v>
      </c>
      <c r="G65" s="14">
        <v>0</v>
      </c>
      <c r="H65" s="51"/>
      <c r="I65" s="51"/>
      <c r="J65" s="55"/>
      <c r="K65" s="57"/>
      <c r="L65" s="56"/>
      <c r="M65" s="56"/>
      <c r="N65" s="56"/>
    </row>
    <row r="66" spans="1:14">
      <c r="A66" s="60" t="s">
        <v>53</v>
      </c>
      <c r="B66" s="58" t="s">
        <v>3</v>
      </c>
      <c r="C66" s="58" t="s">
        <v>178</v>
      </c>
      <c r="D66" s="51" t="s">
        <v>108</v>
      </c>
      <c r="E66" s="51">
        <v>70</v>
      </c>
      <c r="F66" s="14" t="s">
        <v>123</v>
      </c>
      <c r="G66" s="14">
        <v>2</v>
      </c>
      <c r="H66" s="51"/>
      <c r="I66" s="51"/>
      <c r="J66" s="54"/>
      <c r="K66" s="57">
        <v>0.23</v>
      </c>
      <c r="L66" s="56">
        <f>ROUND(E66*J66,2)</f>
        <v>0</v>
      </c>
      <c r="M66" s="56">
        <f t="shared" ref="M66" si="49">ROUND(L66*K66,2)</f>
        <v>0</v>
      </c>
      <c r="N66" s="56">
        <f t="shared" ref="N66" si="50">ROUND(L66+M66,2)</f>
        <v>0</v>
      </c>
    </row>
    <row r="67" spans="1:14" ht="18" customHeight="1">
      <c r="A67" s="61"/>
      <c r="B67" s="58"/>
      <c r="C67" s="58"/>
      <c r="D67" s="51"/>
      <c r="E67" s="51"/>
      <c r="F67" s="14" t="s">
        <v>144</v>
      </c>
      <c r="G67" s="14">
        <v>0</v>
      </c>
      <c r="H67" s="51"/>
      <c r="I67" s="51"/>
      <c r="J67" s="55"/>
      <c r="K67" s="57"/>
      <c r="L67" s="56"/>
      <c r="M67" s="56"/>
      <c r="N67" s="56"/>
    </row>
    <row r="68" spans="1:14">
      <c r="A68" s="60" t="s">
        <v>54</v>
      </c>
      <c r="B68" s="58" t="s">
        <v>3</v>
      </c>
      <c r="C68" s="58" t="s">
        <v>179</v>
      </c>
      <c r="D68" s="51" t="s">
        <v>108</v>
      </c>
      <c r="E68" s="51">
        <v>10</v>
      </c>
      <c r="F68" s="14" t="s">
        <v>122</v>
      </c>
      <c r="G68" s="14">
        <v>2</v>
      </c>
      <c r="H68" s="51"/>
      <c r="I68" s="51"/>
      <c r="J68" s="54"/>
      <c r="K68" s="57">
        <v>0.23</v>
      </c>
      <c r="L68" s="56">
        <f>ROUND(E68*J68,2)</f>
        <v>0</v>
      </c>
      <c r="M68" s="56">
        <f t="shared" ref="M68" si="51">ROUND(L68*K68,2)</f>
        <v>0</v>
      </c>
      <c r="N68" s="56">
        <f t="shared" ref="N68" si="52">ROUND(L68+M68,2)</f>
        <v>0</v>
      </c>
    </row>
    <row r="69" spans="1:14">
      <c r="A69" s="61"/>
      <c r="B69" s="58"/>
      <c r="C69" s="58"/>
      <c r="D69" s="51"/>
      <c r="E69" s="51"/>
      <c r="F69" s="14" t="s">
        <v>143</v>
      </c>
      <c r="G69" s="14">
        <v>0</v>
      </c>
      <c r="H69" s="51"/>
      <c r="I69" s="51"/>
      <c r="J69" s="55"/>
      <c r="K69" s="57"/>
      <c r="L69" s="56"/>
      <c r="M69" s="56"/>
      <c r="N69" s="56"/>
    </row>
    <row r="70" spans="1:14">
      <c r="A70" s="54" t="s">
        <v>55</v>
      </c>
      <c r="B70" s="58" t="s">
        <v>3</v>
      </c>
      <c r="C70" s="52" t="s">
        <v>238</v>
      </c>
      <c r="D70" s="54" t="s">
        <v>108</v>
      </c>
      <c r="E70" s="54">
        <v>30</v>
      </c>
      <c r="F70" s="14" t="s">
        <v>122</v>
      </c>
      <c r="G70" s="14">
        <v>2</v>
      </c>
      <c r="H70" s="54"/>
      <c r="I70" s="54"/>
      <c r="J70" s="54"/>
      <c r="K70" s="57">
        <v>0.23</v>
      </c>
      <c r="L70" s="71">
        <v>0</v>
      </c>
      <c r="M70" s="71">
        <v>0</v>
      </c>
      <c r="N70" s="71">
        <v>0</v>
      </c>
    </row>
    <row r="71" spans="1:14">
      <c r="A71" s="55"/>
      <c r="B71" s="58"/>
      <c r="C71" s="53"/>
      <c r="D71" s="55"/>
      <c r="E71" s="55"/>
      <c r="F71" s="14" t="s">
        <v>143</v>
      </c>
      <c r="G71" s="14">
        <v>0</v>
      </c>
      <c r="H71" s="55"/>
      <c r="I71" s="55"/>
      <c r="J71" s="55"/>
      <c r="K71" s="57"/>
      <c r="L71" s="72"/>
      <c r="M71" s="72"/>
      <c r="N71" s="72"/>
    </row>
    <row r="72" spans="1:14">
      <c r="A72" s="54" t="s">
        <v>56</v>
      </c>
      <c r="B72" s="58" t="s">
        <v>3</v>
      </c>
      <c r="C72" s="52" t="s">
        <v>239</v>
      </c>
      <c r="D72" s="54" t="s">
        <v>108</v>
      </c>
      <c r="E72" s="54">
        <v>30</v>
      </c>
      <c r="F72" s="14" t="s">
        <v>122</v>
      </c>
      <c r="G72" s="14">
        <v>1</v>
      </c>
      <c r="H72" s="54"/>
      <c r="I72" s="54"/>
      <c r="J72" s="54"/>
      <c r="K72" s="57">
        <v>0.23</v>
      </c>
      <c r="L72" s="71">
        <v>0</v>
      </c>
      <c r="M72" s="71">
        <v>0</v>
      </c>
      <c r="N72" s="71">
        <v>0</v>
      </c>
    </row>
    <row r="73" spans="1:14">
      <c r="A73" s="55"/>
      <c r="B73" s="58"/>
      <c r="C73" s="53"/>
      <c r="D73" s="55"/>
      <c r="E73" s="55"/>
      <c r="F73" s="14" t="s">
        <v>143</v>
      </c>
      <c r="G73" s="14">
        <v>0</v>
      </c>
      <c r="H73" s="55"/>
      <c r="I73" s="55"/>
      <c r="J73" s="55"/>
      <c r="K73" s="57"/>
      <c r="L73" s="72"/>
      <c r="M73" s="72"/>
      <c r="N73" s="72"/>
    </row>
    <row r="74" spans="1:14">
      <c r="A74" s="60" t="s">
        <v>57</v>
      </c>
      <c r="B74" s="58" t="s">
        <v>3</v>
      </c>
      <c r="C74" s="58" t="s">
        <v>180</v>
      </c>
      <c r="D74" s="51" t="s">
        <v>108</v>
      </c>
      <c r="E74" s="51">
        <v>20</v>
      </c>
      <c r="F74" s="14" t="s">
        <v>126</v>
      </c>
      <c r="G74" s="14">
        <v>1</v>
      </c>
      <c r="H74" s="51"/>
      <c r="I74" s="51"/>
      <c r="J74" s="54"/>
      <c r="K74" s="57">
        <v>0.23</v>
      </c>
      <c r="L74" s="56">
        <f>ROUND(E74*J74,2)</f>
        <v>0</v>
      </c>
      <c r="M74" s="56">
        <f t="shared" ref="M74" si="53">ROUND(L74*K74,2)</f>
        <v>0</v>
      </c>
      <c r="N74" s="56">
        <f t="shared" ref="N74" si="54">ROUND(L74+M74,2)</f>
        <v>0</v>
      </c>
    </row>
    <row r="75" spans="1:14">
      <c r="A75" s="61"/>
      <c r="B75" s="58"/>
      <c r="C75" s="58"/>
      <c r="D75" s="51"/>
      <c r="E75" s="51"/>
      <c r="F75" s="14" t="s">
        <v>150</v>
      </c>
      <c r="G75" s="14">
        <v>0</v>
      </c>
      <c r="H75" s="51"/>
      <c r="I75" s="51"/>
      <c r="J75" s="55"/>
      <c r="K75" s="57"/>
      <c r="L75" s="56"/>
      <c r="M75" s="56"/>
      <c r="N75" s="56"/>
    </row>
    <row r="76" spans="1:14">
      <c r="A76" s="60" t="s">
        <v>58</v>
      </c>
      <c r="B76" s="58" t="s">
        <v>3</v>
      </c>
      <c r="C76" s="58" t="s">
        <v>181</v>
      </c>
      <c r="D76" s="51" t="s">
        <v>108</v>
      </c>
      <c r="E76" s="51">
        <v>100</v>
      </c>
      <c r="F76" s="14" t="s">
        <v>126</v>
      </c>
      <c r="G76" s="14">
        <v>1</v>
      </c>
      <c r="H76" s="51"/>
      <c r="I76" s="51"/>
      <c r="J76" s="54"/>
      <c r="K76" s="57">
        <v>0.23</v>
      </c>
      <c r="L76" s="56">
        <f>ROUND(E76*J76,2)</f>
        <v>0</v>
      </c>
      <c r="M76" s="56">
        <f t="shared" ref="M76" si="55">ROUND(L76*K76,2)</f>
        <v>0</v>
      </c>
      <c r="N76" s="56">
        <f t="shared" ref="N76" si="56">ROUND(L76+M76,2)</f>
        <v>0</v>
      </c>
    </row>
    <row r="77" spans="1:14">
      <c r="A77" s="61"/>
      <c r="B77" s="58"/>
      <c r="C77" s="58"/>
      <c r="D77" s="51"/>
      <c r="E77" s="51"/>
      <c r="F77" s="14" t="s">
        <v>150</v>
      </c>
      <c r="G77" s="14">
        <v>0</v>
      </c>
      <c r="H77" s="51"/>
      <c r="I77" s="51"/>
      <c r="J77" s="55"/>
      <c r="K77" s="57"/>
      <c r="L77" s="56"/>
      <c r="M77" s="56"/>
      <c r="N77" s="56"/>
    </row>
    <row r="78" spans="1:14">
      <c r="A78" s="54" t="s">
        <v>59</v>
      </c>
      <c r="B78" s="58" t="s">
        <v>3</v>
      </c>
      <c r="C78" s="52" t="s">
        <v>237</v>
      </c>
      <c r="D78" s="54" t="s">
        <v>108</v>
      </c>
      <c r="E78" s="54">
        <v>100</v>
      </c>
      <c r="F78" s="14" t="s">
        <v>126</v>
      </c>
      <c r="G78" s="14">
        <v>1</v>
      </c>
      <c r="H78" s="54"/>
      <c r="I78" s="54"/>
      <c r="J78" s="54"/>
      <c r="K78" s="57">
        <v>0.23</v>
      </c>
      <c r="L78" s="71">
        <v>0</v>
      </c>
      <c r="M78" s="71">
        <v>0</v>
      </c>
      <c r="N78" s="71">
        <v>0</v>
      </c>
    </row>
    <row r="79" spans="1:14">
      <c r="A79" s="55"/>
      <c r="B79" s="58"/>
      <c r="C79" s="53"/>
      <c r="D79" s="55"/>
      <c r="E79" s="55"/>
      <c r="F79" s="14" t="s">
        <v>150</v>
      </c>
      <c r="G79" s="14">
        <v>0</v>
      </c>
      <c r="H79" s="55"/>
      <c r="I79" s="55"/>
      <c r="J79" s="55"/>
      <c r="K79" s="57"/>
      <c r="L79" s="72"/>
      <c r="M79" s="72"/>
      <c r="N79" s="72"/>
    </row>
    <row r="80" spans="1:14">
      <c r="A80" s="60" t="s">
        <v>60</v>
      </c>
      <c r="B80" s="58" t="s">
        <v>3</v>
      </c>
      <c r="C80" s="58" t="s">
        <v>182</v>
      </c>
      <c r="D80" s="51" t="s">
        <v>108</v>
      </c>
      <c r="E80" s="51">
        <v>10</v>
      </c>
      <c r="F80" s="14" t="s">
        <v>126</v>
      </c>
      <c r="G80" s="14">
        <v>1</v>
      </c>
      <c r="H80" s="51"/>
      <c r="I80" s="51"/>
      <c r="J80" s="54"/>
      <c r="K80" s="57">
        <v>0.23</v>
      </c>
      <c r="L80" s="56">
        <f>ROUND(E80*J80,2)</f>
        <v>0</v>
      </c>
      <c r="M80" s="56">
        <f t="shared" ref="M80" si="57">ROUND(L80*K80,2)</f>
        <v>0</v>
      </c>
      <c r="N80" s="56">
        <f t="shared" ref="N80" si="58">ROUND(L80+M80,2)</f>
        <v>0</v>
      </c>
    </row>
    <row r="81" spans="1:14">
      <c r="A81" s="61"/>
      <c r="B81" s="58"/>
      <c r="C81" s="58"/>
      <c r="D81" s="51"/>
      <c r="E81" s="51"/>
      <c r="F81" s="14" t="s">
        <v>150</v>
      </c>
      <c r="G81" s="14">
        <v>0</v>
      </c>
      <c r="H81" s="51"/>
      <c r="I81" s="51"/>
      <c r="J81" s="55"/>
      <c r="K81" s="57"/>
      <c r="L81" s="56"/>
      <c r="M81" s="56"/>
      <c r="N81" s="56"/>
    </row>
    <row r="82" spans="1:14">
      <c r="A82" s="60" t="s">
        <v>61</v>
      </c>
      <c r="B82" s="58" t="s">
        <v>3</v>
      </c>
      <c r="C82" s="58" t="s">
        <v>183</v>
      </c>
      <c r="D82" s="51" t="s">
        <v>108</v>
      </c>
      <c r="E82" s="51">
        <v>10</v>
      </c>
      <c r="F82" s="14" t="s">
        <v>126</v>
      </c>
      <c r="G82" s="14">
        <v>1</v>
      </c>
      <c r="H82" s="51"/>
      <c r="I82" s="51"/>
      <c r="J82" s="54"/>
      <c r="K82" s="57">
        <v>0.23</v>
      </c>
      <c r="L82" s="56">
        <f>ROUND(E82*J82,2)</f>
        <v>0</v>
      </c>
      <c r="M82" s="56">
        <f>ROUND(L82*K82,2)</f>
        <v>0</v>
      </c>
      <c r="N82" s="56">
        <f t="shared" ref="N82" si="59">ROUND(L82+M82,2)</f>
        <v>0</v>
      </c>
    </row>
    <row r="83" spans="1:14">
      <c r="A83" s="61"/>
      <c r="B83" s="58"/>
      <c r="C83" s="58"/>
      <c r="D83" s="51"/>
      <c r="E83" s="51"/>
      <c r="F83" s="14" t="s">
        <v>150</v>
      </c>
      <c r="G83" s="14">
        <v>0</v>
      </c>
      <c r="H83" s="51"/>
      <c r="I83" s="51"/>
      <c r="J83" s="55"/>
      <c r="K83" s="57"/>
      <c r="L83" s="56"/>
      <c r="M83" s="56"/>
      <c r="N83" s="56"/>
    </row>
    <row r="84" spans="1:14">
      <c r="A84" s="60" t="s">
        <v>62</v>
      </c>
      <c r="B84" s="58" t="s">
        <v>3</v>
      </c>
      <c r="C84" s="58" t="s">
        <v>184</v>
      </c>
      <c r="D84" s="51" t="s">
        <v>108</v>
      </c>
      <c r="E84" s="51">
        <v>25</v>
      </c>
      <c r="F84" s="14" t="s">
        <v>140</v>
      </c>
      <c r="G84" s="14">
        <v>1</v>
      </c>
      <c r="H84" s="51"/>
      <c r="I84" s="51"/>
      <c r="J84" s="54"/>
      <c r="K84" s="57">
        <v>0.23</v>
      </c>
      <c r="L84" s="56">
        <f>ROUND(E84*J84,2)</f>
        <v>0</v>
      </c>
      <c r="M84" s="56">
        <f t="shared" ref="M84" si="60">ROUND(L84*K84,2)</f>
        <v>0</v>
      </c>
      <c r="N84" s="56">
        <f t="shared" ref="N84" si="61">ROUND(L84+M84,2)</f>
        <v>0</v>
      </c>
    </row>
    <row r="85" spans="1:14">
      <c r="A85" s="61"/>
      <c r="B85" s="58"/>
      <c r="C85" s="58"/>
      <c r="D85" s="51"/>
      <c r="E85" s="51"/>
      <c r="F85" s="14" t="s">
        <v>151</v>
      </c>
      <c r="G85" s="14">
        <v>0</v>
      </c>
      <c r="H85" s="51"/>
      <c r="I85" s="51"/>
      <c r="J85" s="55"/>
      <c r="K85" s="57"/>
      <c r="L85" s="56"/>
      <c r="M85" s="56"/>
      <c r="N85" s="56"/>
    </row>
    <row r="86" spans="1:14">
      <c r="A86" s="60" t="s">
        <v>63</v>
      </c>
      <c r="B86" s="58" t="s">
        <v>138</v>
      </c>
      <c r="C86" s="58" t="s">
        <v>185</v>
      </c>
      <c r="D86" s="51" t="s">
        <v>108</v>
      </c>
      <c r="E86" s="51">
        <v>60</v>
      </c>
      <c r="F86" s="14" t="s">
        <v>124</v>
      </c>
      <c r="G86" s="14">
        <v>1</v>
      </c>
      <c r="H86" s="51"/>
      <c r="I86" s="51"/>
      <c r="J86" s="54"/>
      <c r="K86" s="57">
        <v>0.23</v>
      </c>
      <c r="L86" s="56">
        <f t="shared" ref="L86" si="62">ROUND(E86*J86,2)</f>
        <v>0</v>
      </c>
      <c r="M86" s="56">
        <f t="shared" ref="M86" si="63">ROUND(L86*K86,2)</f>
        <v>0</v>
      </c>
      <c r="N86" s="56">
        <f t="shared" ref="N86" si="64">ROUND(L86+M86,2)</f>
        <v>0</v>
      </c>
    </row>
    <row r="87" spans="1:14" ht="23.25" customHeight="1">
      <c r="A87" s="61"/>
      <c r="B87" s="58"/>
      <c r="C87" s="58"/>
      <c r="D87" s="51"/>
      <c r="E87" s="51"/>
      <c r="F87" s="14" t="s">
        <v>145</v>
      </c>
      <c r="G87" s="14">
        <v>0</v>
      </c>
      <c r="H87" s="51"/>
      <c r="I87" s="51"/>
      <c r="J87" s="55"/>
      <c r="K87" s="57"/>
      <c r="L87" s="56"/>
      <c r="M87" s="56"/>
      <c r="N87" s="56"/>
    </row>
    <row r="88" spans="1:14" ht="5.25" hidden="1" customHeight="1">
      <c r="A88" s="60" t="s">
        <v>64</v>
      </c>
      <c r="B88" s="58" t="s">
        <v>138</v>
      </c>
      <c r="C88" s="58" t="s">
        <v>186</v>
      </c>
      <c r="D88" s="51" t="s">
        <v>108</v>
      </c>
      <c r="E88" s="51">
        <v>10</v>
      </c>
      <c r="F88" s="14" t="s">
        <v>124</v>
      </c>
      <c r="G88" s="14">
        <v>1</v>
      </c>
      <c r="H88" s="51"/>
      <c r="I88" s="51"/>
      <c r="J88" s="54"/>
      <c r="K88" s="57">
        <v>0.23</v>
      </c>
      <c r="L88" s="56">
        <f t="shared" ref="L88" si="65">ROUND(E88*J88,2)</f>
        <v>0</v>
      </c>
      <c r="M88" s="56">
        <f>ROUND(L88*K88,2)</f>
        <v>0</v>
      </c>
      <c r="N88" s="56">
        <f t="shared" ref="N88" si="66">ROUND(L88+M88,2)</f>
        <v>0</v>
      </c>
    </row>
    <row r="89" spans="1:14" ht="35.25" customHeight="1">
      <c r="A89" s="61"/>
      <c r="B89" s="58"/>
      <c r="C89" s="58"/>
      <c r="D89" s="51"/>
      <c r="E89" s="51"/>
      <c r="F89" s="14" t="s">
        <v>145</v>
      </c>
      <c r="G89" s="14">
        <v>0</v>
      </c>
      <c r="H89" s="51"/>
      <c r="I89" s="51"/>
      <c r="J89" s="55"/>
      <c r="K89" s="57"/>
      <c r="L89" s="56"/>
      <c r="M89" s="56"/>
      <c r="N89" s="56"/>
    </row>
    <row r="90" spans="1:14" ht="21.75" customHeight="1">
      <c r="A90" s="60" t="s">
        <v>65</v>
      </c>
      <c r="B90" s="58" t="s">
        <v>138</v>
      </c>
      <c r="C90" s="58" t="s">
        <v>187</v>
      </c>
      <c r="D90" s="51" t="s">
        <v>108</v>
      </c>
      <c r="E90" s="51">
        <v>140</v>
      </c>
      <c r="F90" s="14" t="s">
        <v>124</v>
      </c>
      <c r="G90" s="14">
        <v>1</v>
      </c>
      <c r="H90" s="51"/>
      <c r="I90" s="51"/>
      <c r="J90" s="54"/>
      <c r="K90" s="57">
        <v>0.23</v>
      </c>
      <c r="L90" s="56">
        <f t="shared" ref="L90" si="67">ROUND(E90*J90,2)</f>
        <v>0</v>
      </c>
      <c r="M90" s="56">
        <f t="shared" ref="M90" si="68">ROUND(L90*K90,2)</f>
        <v>0</v>
      </c>
      <c r="N90" s="56">
        <f t="shared" ref="N90" si="69">ROUND(L90+M90,2)</f>
        <v>0</v>
      </c>
    </row>
    <row r="91" spans="1:14" ht="17.25" customHeight="1">
      <c r="A91" s="61"/>
      <c r="B91" s="58"/>
      <c r="C91" s="58"/>
      <c r="D91" s="51"/>
      <c r="E91" s="51"/>
      <c r="F91" s="14" t="s">
        <v>145</v>
      </c>
      <c r="G91" s="14">
        <v>0</v>
      </c>
      <c r="H91" s="51"/>
      <c r="I91" s="51"/>
      <c r="J91" s="55"/>
      <c r="K91" s="57"/>
      <c r="L91" s="56"/>
      <c r="M91" s="56"/>
      <c r="N91" s="56"/>
    </row>
    <row r="92" spans="1:14" ht="20.25" customHeight="1">
      <c r="A92" s="60" t="s">
        <v>66</v>
      </c>
      <c r="B92" s="52" t="s">
        <v>138</v>
      </c>
      <c r="C92" s="58" t="s">
        <v>188</v>
      </c>
      <c r="D92" s="51" t="s">
        <v>108</v>
      </c>
      <c r="E92" s="51">
        <v>50</v>
      </c>
      <c r="F92" s="14" t="s">
        <v>127</v>
      </c>
      <c r="G92" s="14">
        <v>1</v>
      </c>
      <c r="H92" s="51"/>
      <c r="I92" s="51"/>
      <c r="J92" s="54"/>
      <c r="K92" s="57">
        <v>0.23</v>
      </c>
      <c r="L92" s="56">
        <f t="shared" ref="L92" si="70">ROUND(E92*J92,2)</f>
        <v>0</v>
      </c>
      <c r="M92" s="56">
        <f>ROUND(L92*K92,2)</f>
        <v>0</v>
      </c>
      <c r="N92" s="56">
        <f t="shared" ref="N92" si="71">ROUND(L92+M92,2)</f>
        <v>0</v>
      </c>
    </row>
    <row r="93" spans="1:14" ht="22.5" customHeight="1">
      <c r="A93" s="61"/>
      <c r="B93" s="53"/>
      <c r="C93" s="58"/>
      <c r="D93" s="51"/>
      <c r="E93" s="51"/>
      <c r="F93" s="14" t="s">
        <v>152</v>
      </c>
      <c r="G93" s="14">
        <v>0</v>
      </c>
      <c r="H93" s="51"/>
      <c r="I93" s="51"/>
      <c r="J93" s="55"/>
      <c r="K93" s="57"/>
      <c r="L93" s="56"/>
      <c r="M93" s="56"/>
      <c r="N93" s="56"/>
    </row>
    <row r="94" spans="1:14" ht="20.25" customHeight="1">
      <c r="A94" s="60" t="s">
        <v>67</v>
      </c>
      <c r="B94" s="58" t="s">
        <v>138</v>
      </c>
      <c r="C94" s="58" t="s">
        <v>189</v>
      </c>
      <c r="D94" s="51" t="s">
        <v>108</v>
      </c>
      <c r="E94" s="51">
        <v>100</v>
      </c>
      <c r="F94" s="14" t="s">
        <v>127</v>
      </c>
      <c r="G94" s="14">
        <v>1</v>
      </c>
      <c r="H94" s="51"/>
      <c r="I94" s="51"/>
      <c r="J94" s="54"/>
      <c r="K94" s="57">
        <v>0.23</v>
      </c>
      <c r="L94" s="56">
        <f t="shared" ref="L94" si="72">ROUND(E94*J94,2)</f>
        <v>0</v>
      </c>
      <c r="M94" s="56">
        <f t="shared" ref="M94" si="73">ROUND(L94*K94,2)</f>
        <v>0</v>
      </c>
      <c r="N94" s="56">
        <f t="shared" ref="N94" si="74">ROUND(L94+M94,2)</f>
        <v>0</v>
      </c>
    </row>
    <row r="95" spans="1:14" ht="23.25" customHeight="1">
      <c r="A95" s="61"/>
      <c r="B95" s="58"/>
      <c r="C95" s="58"/>
      <c r="D95" s="51"/>
      <c r="E95" s="51"/>
      <c r="F95" s="14" t="s">
        <v>152</v>
      </c>
      <c r="G95" s="14">
        <v>0</v>
      </c>
      <c r="H95" s="51"/>
      <c r="I95" s="51"/>
      <c r="J95" s="55"/>
      <c r="K95" s="57"/>
      <c r="L95" s="56"/>
      <c r="M95" s="56"/>
      <c r="N95" s="56"/>
    </row>
    <row r="96" spans="1:14" s="4" customFormat="1" ht="23.25" customHeight="1">
      <c r="A96" s="60" t="s">
        <v>68</v>
      </c>
      <c r="B96" s="52" t="s">
        <v>138</v>
      </c>
      <c r="C96" s="58" t="s">
        <v>190</v>
      </c>
      <c r="D96" s="51" t="s">
        <v>108</v>
      </c>
      <c r="E96" s="51">
        <v>10</v>
      </c>
      <c r="F96" s="14" t="s">
        <v>127</v>
      </c>
      <c r="G96" s="14">
        <v>1</v>
      </c>
      <c r="H96" s="51"/>
      <c r="I96" s="51"/>
      <c r="J96" s="54"/>
      <c r="K96" s="57">
        <v>0.23</v>
      </c>
      <c r="L96" s="56">
        <f t="shared" ref="L96" si="75">ROUND(E96*J96,2)</f>
        <v>0</v>
      </c>
      <c r="M96" s="56">
        <f t="shared" ref="M96" si="76">ROUND(L96*K96,2)</f>
        <v>0</v>
      </c>
      <c r="N96" s="56">
        <f t="shared" ref="N96" si="77">ROUND(L96+M96,2)</f>
        <v>0</v>
      </c>
    </row>
    <row r="97" spans="1:14" ht="24" customHeight="1">
      <c r="A97" s="61"/>
      <c r="B97" s="53"/>
      <c r="C97" s="58"/>
      <c r="D97" s="51"/>
      <c r="E97" s="51"/>
      <c r="F97" s="14" t="s">
        <v>152</v>
      </c>
      <c r="G97" s="14">
        <v>0</v>
      </c>
      <c r="H97" s="51"/>
      <c r="I97" s="51"/>
      <c r="J97" s="55"/>
      <c r="K97" s="57"/>
      <c r="L97" s="56"/>
      <c r="M97" s="56"/>
      <c r="N97" s="56"/>
    </row>
    <row r="98" spans="1:14" ht="24" customHeight="1">
      <c r="A98" s="60" t="s">
        <v>69</v>
      </c>
      <c r="B98" s="58" t="s">
        <v>138</v>
      </c>
      <c r="C98" s="58" t="s">
        <v>191</v>
      </c>
      <c r="D98" s="51" t="s">
        <v>108</v>
      </c>
      <c r="E98" s="51">
        <v>80</v>
      </c>
      <c r="F98" s="14" t="s">
        <v>127</v>
      </c>
      <c r="G98" s="14">
        <v>1</v>
      </c>
      <c r="H98" s="51"/>
      <c r="I98" s="51"/>
      <c r="J98" s="54"/>
      <c r="K98" s="57">
        <v>0.23</v>
      </c>
      <c r="L98" s="56">
        <f t="shared" ref="L98" si="78">ROUND(E98*J98,2)</f>
        <v>0</v>
      </c>
      <c r="M98" s="56">
        <f>ROUND(L98*K98,2)</f>
        <v>0</v>
      </c>
      <c r="N98" s="56">
        <f t="shared" ref="N98" si="79">ROUND(L98+M98,2)</f>
        <v>0</v>
      </c>
    </row>
    <row r="99" spans="1:14" ht="16.5" customHeight="1">
      <c r="A99" s="61"/>
      <c r="B99" s="58"/>
      <c r="C99" s="58"/>
      <c r="D99" s="51"/>
      <c r="E99" s="51"/>
      <c r="F99" s="14" t="s">
        <v>152</v>
      </c>
      <c r="G99" s="14">
        <v>0</v>
      </c>
      <c r="H99" s="51"/>
      <c r="I99" s="51"/>
      <c r="J99" s="55"/>
      <c r="K99" s="57"/>
      <c r="L99" s="56"/>
      <c r="M99" s="56"/>
      <c r="N99" s="56"/>
    </row>
    <row r="100" spans="1:14" ht="20.25" customHeight="1">
      <c r="A100" s="60" t="s">
        <v>70</v>
      </c>
      <c r="B100" s="58" t="s">
        <v>138</v>
      </c>
      <c r="C100" s="58" t="s">
        <v>5</v>
      </c>
      <c r="D100" s="51" t="s">
        <v>108</v>
      </c>
      <c r="E100" s="51">
        <v>66</v>
      </c>
      <c r="F100" s="14" t="s">
        <v>127</v>
      </c>
      <c r="G100" s="14">
        <v>1</v>
      </c>
      <c r="H100" s="51"/>
      <c r="I100" s="51"/>
      <c r="J100" s="54"/>
      <c r="K100" s="57">
        <v>0.23</v>
      </c>
      <c r="L100" s="56">
        <f t="shared" ref="L100" si="80">ROUND(E100*J100,2)</f>
        <v>0</v>
      </c>
      <c r="M100" s="56">
        <f t="shared" ref="M100" si="81">ROUND(L100*K100,2)</f>
        <v>0</v>
      </c>
      <c r="N100" s="56">
        <f t="shared" ref="N100" si="82">ROUND(L100+M100,2)</f>
        <v>0</v>
      </c>
    </row>
    <row r="101" spans="1:14" ht="24" customHeight="1">
      <c r="A101" s="61"/>
      <c r="B101" s="58"/>
      <c r="C101" s="58"/>
      <c r="D101" s="51"/>
      <c r="E101" s="51"/>
      <c r="F101" s="14" t="s">
        <v>152</v>
      </c>
      <c r="G101" s="14">
        <v>0</v>
      </c>
      <c r="H101" s="51"/>
      <c r="I101" s="51"/>
      <c r="J101" s="55"/>
      <c r="K101" s="57"/>
      <c r="L101" s="56"/>
      <c r="M101" s="56"/>
      <c r="N101" s="56"/>
    </row>
    <row r="102" spans="1:14" ht="20.25" customHeight="1">
      <c r="A102" s="60" t="s">
        <v>71</v>
      </c>
      <c r="B102" s="58" t="s">
        <v>138</v>
      </c>
      <c r="C102" s="58" t="s">
        <v>192</v>
      </c>
      <c r="D102" s="51" t="s">
        <v>108</v>
      </c>
      <c r="E102" s="51">
        <v>30</v>
      </c>
      <c r="F102" s="14" t="s">
        <v>123</v>
      </c>
      <c r="G102" s="14">
        <v>1</v>
      </c>
      <c r="H102" s="51"/>
      <c r="I102" s="51"/>
      <c r="J102" s="54"/>
      <c r="K102" s="57">
        <v>0.23</v>
      </c>
      <c r="L102" s="56">
        <f t="shared" ref="L102" si="83">ROUND(E102*J102,2)</f>
        <v>0</v>
      </c>
      <c r="M102" s="56">
        <f t="shared" ref="M102" si="84">ROUND(L102*K102,2)</f>
        <v>0</v>
      </c>
      <c r="N102" s="56">
        <f t="shared" ref="N102" si="85">ROUND(L102+M102,2)</f>
        <v>0</v>
      </c>
    </row>
    <row r="103" spans="1:14" ht="23.25" customHeight="1">
      <c r="A103" s="61"/>
      <c r="B103" s="58"/>
      <c r="C103" s="58"/>
      <c r="D103" s="51"/>
      <c r="E103" s="51"/>
      <c r="F103" s="14" t="s">
        <v>144</v>
      </c>
      <c r="G103" s="14">
        <v>0</v>
      </c>
      <c r="H103" s="51"/>
      <c r="I103" s="51"/>
      <c r="J103" s="55"/>
      <c r="K103" s="57"/>
      <c r="L103" s="56"/>
      <c r="M103" s="56"/>
      <c r="N103" s="56"/>
    </row>
    <row r="104" spans="1:14" ht="23.25" customHeight="1">
      <c r="A104" s="60" t="s">
        <v>72</v>
      </c>
      <c r="B104" s="58" t="s">
        <v>138</v>
      </c>
      <c r="C104" s="58" t="s">
        <v>193</v>
      </c>
      <c r="D104" s="51" t="s">
        <v>108</v>
      </c>
      <c r="E104" s="51">
        <v>80</v>
      </c>
      <c r="F104" s="14" t="s">
        <v>123</v>
      </c>
      <c r="G104" s="14">
        <v>1</v>
      </c>
      <c r="H104" s="51"/>
      <c r="I104" s="51"/>
      <c r="J104" s="54"/>
      <c r="K104" s="57">
        <v>0.23</v>
      </c>
      <c r="L104" s="56">
        <f t="shared" ref="L104" si="86">ROUND(E104*J104,2)</f>
        <v>0</v>
      </c>
      <c r="M104" s="56">
        <f t="shared" ref="M104" si="87">ROUND(L104*K104,2)</f>
        <v>0</v>
      </c>
      <c r="N104" s="56">
        <f t="shared" ref="N104" si="88">ROUND(L104+M104,2)</f>
        <v>0</v>
      </c>
    </row>
    <row r="105" spans="1:14" ht="24" customHeight="1">
      <c r="A105" s="61"/>
      <c r="B105" s="58"/>
      <c r="C105" s="58"/>
      <c r="D105" s="51"/>
      <c r="E105" s="51"/>
      <c r="F105" s="14" t="s">
        <v>144</v>
      </c>
      <c r="G105" s="14">
        <v>0</v>
      </c>
      <c r="H105" s="51"/>
      <c r="I105" s="51"/>
      <c r="J105" s="55"/>
      <c r="K105" s="57"/>
      <c r="L105" s="56"/>
      <c r="M105" s="56"/>
      <c r="N105" s="56"/>
    </row>
    <row r="106" spans="1:14" ht="20.25" customHeight="1">
      <c r="A106" s="60" t="s">
        <v>73</v>
      </c>
      <c r="B106" s="58" t="s">
        <v>138</v>
      </c>
      <c r="C106" s="58" t="s">
        <v>194</v>
      </c>
      <c r="D106" s="51" t="s">
        <v>108</v>
      </c>
      <c r="E106" s="51">
        <v>80</v>
      </c>
      <c r="F106" s="14" t="s">
        <v>123</v>
      </c>
      <c r="G106" s="14">
        <v>1</v>
      </c>
      <c r="H106" s="51"/>
      <c r="I106" s="51"/>
      <c r="J106" s="54"/>
      <c r="K106" s="57">
        <v>0.23</v>
      </c>
      <c r="L106" s="56">
        <f t="shared" ref="L106" si="89">ROUND(E106*J106,2)</f>
        <v>0</v>
      </c>
      <c r="M106" s="56">
        <f>ROUND(L106*K106,2)</f>
        <v>0</v>
      </c>
      <c r="N106" s="56">
        <f t="shared" ref="N106" si="90">ROUND(L106+M106,2)</f>
        <v>0</v>
      </c>
    </row>
    <row r="107" spans="1:14" ht="21" customHeight="1">
      <c r="A107" s="61"/>
      <c r="B107" s="58"/>
      <c r="C107" s="58"/>
      <c r="D107" s="51"/>
      <c r="E107" s="51"/>
      <c r="F107" s="14" t="s">
        <v>144</v>
      </c>
      <c r="G107" s="14">
        <v>0</v>
      </c>
      <c r="H107" s="51"/>
      <c r="I107" s="51"/>
      <c r="J107" s="55"/>
      <c r="K107" s="57"/>
      <c r="L107" s="56"/>
      <c r="M107" s="56"/>
      <c r="N107" s="56"/>
    </row>
    <row r="108" spans="1:14" ht="18" customHeight="1">
      <c r="A108" s="60" t="s">
        <v>74</v>
      </c>
      <c r="B108" s="58" t="s">
        <v>138</v>
      </c>
      <c r="C108" s="58" t="s">
        <v>6</v>
      </c>
      <c r="D108" s="51" t="s">
        <v>108</v>
      </c>
      <c r="E108" s="51">
        <v>65</v>
      </c>
      <c r="F108" s="14" t="s">
        <v>123</v>
      </c>
      <c r="G108" s="14">
        <v>1</v>
      </c>
      <c r="H108" s="51"/>
      <c r="I108" s="51"/>
      <c r="J108" s="54"/>
      <c r="K108" s="57">
        <v>0.23</v>
      </c>
      <c r="L108" s="56">
        <f t="shared" ref="L108" si="91">ROUND(E108*J108,2)</f>
        <v>0</v>
      </c>
      <c r="M108" s="56">
        <f t="shared" ref="M108" si="92">ROUND(L108*K108,2)</f>
        <v>0</v>
      </c>
      <c r="N108" s="56">
        <f t="shared" ref="N108" si="93">ROUND(L108+M108,2)</f>
        <v>0</v>
      </c>
    </row>
    <row r="109" spans="1:14" ht="27.75" customHeight="1">
      <c r="A109" s="61"/>
      <c r="B109" s="58"/>
      <c r="C109" s="58"/>
      <c r="D109" s="51"/>
      <c r="E109" s="51"/>
      <c r="F109" s="14" t="s">
        <v>144</v>
      </c>
      <c r="G109" s="14">
        <v>0</v>
      </c>
      <c r="H109" s="51"/>
      <c r="I109" s="51"/>
      <c r="J109" s="55"/>
      <c r="K109" s="57"/>
      <c r="L109" s="56"/>
      <c r="M109" s="56"/>
      <c r="N109" s="56"/>
    </row>
    <row r="110" spans="1:14" ht="18.75" customHeight="1">
      <c r="A110" s="60" t="s">
        <v>75</v>
      </c>
      <c r="B110" s="58" t="s">
        <v>138</v>
      </c>
      <c r="C110" s="58" t="s">
        <v>195</v>
      </c>
      <c r="D110" s="51" t="s">
        <v>108</v>
      </c>
      <c r="E110" s="51">
        <v>85</v>
      </c>
      <c r="F110" s="14" t="s">
        <v>123</v>
      </c>
      <c r="G110" s="14">
        <v>1</v>
      </c>
      <c r="H110" s="51"/>
      <c r="I110" s="51"/>
      <c r="J110" s="54"/>
      <c r="K110" s="57">
        <v>0.23</v>
      </c>
      <c r="L110" s="56">
        <f t="shared" ref="L110" si="94">ROUND(E110*J110,2)</f>
        <v>0</v>
      </c>
      <c r="M110" s="56">
        <f>ROUND(L110*K110,2)</f>
        <v>0</v>
      </c>
      <c r="N110" s="56">
        <f t="shared" ref="N110" si="95">ROUND(L110+M110,2)</f>
        <v>0</v>
      </c>
    </row>
    <row r="111" spans="1:14" ht="22.5" customHeight="1">
      <c r="A111" s="61"/>
      <c r="B111" s="58"/>
      <c r="C111" s="58"/>
      <c r="D111" s="51"/>
      <c r="E111" s="51"/>
      <c r="F111" s="14" t="s">
        <v>144</v>
      </c>
      <c r="G111" s="14">
        <v>0</v>
      </c>
      <c r="H111" s="51"/>
      <c r="I111" s="51"/>
      <c r="J111" s="55"/>
      <c r="K111" s="57"/>
      <c r="L111" s="56"/>
      <c r="M111" s="56"/>
      <c r="N111" s="56"/>
    </row>
    <row r="112" spans="1:14" ht="21.75" customHeight="1">
      <c r="A112" s="60" t="s">
        <v>76</v>
      </c>
      <c r="B112" s="58" t="s">
        <v>138</v>
      </c>
      <c r="C112" s="58" t="s">
        <v>196</v>
      </c>
      <c r="D112" s="51" t="s">
        <v>108</v>
      </c>
      <c r="E112" s="51">
        <v>100</v>
      </c>
      <c r="F112" s="14" t="s">
        <v>123</v>
      </c>
      <c r="G112" s="14">
        <v>1</v>
      </c>
      <c r="H112" s="51"/>
      <c r="I112" s="51"/>
      <c r="J112" s="54"/>
      <c r="K112" s="57">
        <v>0.23</v>
      </c>
      <c r="L112" s="56">
        <f t="shared" ref="L112" si="96">ROUND(E112*J112,2)</f>
        <v>0</v>
      </c>
      <c r="M112" s="56">
        <f t="shared" ref="M112" si="97">ROUND(L112*K112,2)</f>
        <v>0</v>
      </c>
      <c r="N112" s="56">
        <f t="shared" ref="N112" si="98">ROUND(L112+M112,2)</f>
        <v>0</v>
      </c>
    </row>
    <row r="113" spans="1:14" ht="21" customHeight="1">
      <c r="A113" s="61"/>
      <c r="B113" s="58"/>
      <c r="C113" s="58"/>
      <c r="D113" s="51"/>
      <c r="E113" s="51"/>
      <c r="F113" s="14" t="s">
        <v>144</v>
      </c>
      <c r="G113" s="14">
        <v>0</v>
      </c>
      <c r="H113" s="51"/>
      <c r="I113" s="51"/>
      <c r="J113" s="55"/>
      <c r="K113" s="57"/>
      <c r="L113" s="56"/>
      <c r="M113" s="56"/>
      <c r="N113" s="56"/>
    </row>
    <row r="114" spans="1:14" ht="27.75" customHeight="1">
      <c r="A114" s="60" t="s">
        <v>77</v>
      </c>
      <c r="B114" s="58" t="s">
        <v>138</v>
      </c>
      <c r="C114" s="58" t="s">
        <v>197</v>
      </c>
      <c r="D114" s="51" t="s">
        <v>108</v>
      </c>
      <c r="E114" s="51">
        <v>200</v>
      </c>
      <c r="F114" s="14" t="s">
        <v>123</v>
      </c>
      <c r="G114" s="14">
        <v>1</v>
      </c>
      <c r="H114" s="51"/>
      <c r="I114" s="51"/>
      <c r="J114" s="54"/>
      <c r="K114" s="57">
        <v>0.23</v>
      </c>
      <c r="L114" s="56">
        <f t="shared" ref="L114" si="99">ROUND(E114*J114,2)</f>
        <v>0</v>
      </c>
      <c r="M114" s="56">
        <f t="shared" ref="M114" si="100">ROUND(L114*K114,2)</f>
        <v>0</v>
      </c>
      <c r="N114" s="56">
        <f t="shared" ref="N114" si="101">ROUND(L114+M114,2)</f>
        <v>0</v>
      </c>
    </row>
    <row r="115" spans="1:14" ht="15" customHeight="1">
      <c r="A115" s="61"/>
      <c r="B115" s="58"/>
      <c r="C115" s="58"/>
      <c r="D115" s="51"/>
      <c r="E115" s="51"/>
      <c r="F115" s="14" t="s">
        <v>144</v>
      </c>
      <c r="G115" s="14">
        <v>0</v>
      </c>
      <c r="H115" s="51"/>
      <c r="I115" s="51"/>
      <c r="J115" s="55"/>
      <c r="K115" s="57"/>
      <c r="L115" s="56"/>
      <c r="M115" s="56"/>
      <c r="N115" s="56"/>
    </row>
    <row r="116" spans="1:14" ht="24" customHeight="1">
      <c r="A116" s="60" t="s">
        <v>78</v>
      </c>
      <c r="B116" s="58" t="s">
        <v>138</v>
      </c>
      <c r="C116" s="58" t="s">
        <v>198</v>
      </c>
      <c r="D116" s="51" t="s">
        <v>108</v>
      </c>
      <c r="E116" s="51">
        <v>300</v>
      </c>
      <c r="F116" s="14" t="s">
        <v>123</v>
      </c>
      <c r="G116" s="14">
        <v>1</v>
      </c>
      <c r="H116" s="51"/>
      <c r="I116" s="51"/>
      <c r="J116" s="54"/>
      <c r="K116" s="57">
        <v>0.23</v>
      </c>
      <c r="L116" s="56">
        <f t="shared" ref="L116" si="102">ROUND(E116*J116,2)</f>
        <v>0</v>
      </c>
      <c r="M116" s="56">
        <f>ROUND(L116*K116,2)</f>
        <v>0</v>
      </c>
      <c r="N116" s="56">
        <f t="shared" ref="N116" si="103">ROUND(L116+M116,2)</f>
        <v>0</v>
      </c>
    </row>
    <row r="117" spans="1:14" ht="18" customHeight="1">
      <c r="A117" s="61"/>
      <c r="B117" s="58"/>
      <c r="C117" s="58"/>
      <c r="D117" s="51"/>
      <c r="E117" s="51"/>
      <c r="F117" s="14" t="s">
        <v>144</v>
      </c>
      <c r="G117" s="14">
        <v>0</v>
      </c>
      <c r="H117" s="51"/>
      <c r="I117" s="51"/>
      <c r="J117" s="55"/>
      <c r="K117" s="57"/>
      <c r="L117" s="56"/>
      <c r="M117" s="56"/>
      <c r="N117" s="56"/>
    </row>
    <row r="118" spans="1:14" ht="18.75" customHeight="1">
      <c r="A118" s="60" t="s">
        <v>79</v>
      </c>
      <c r="B118" s="58" t="s">
        <v>138</v>
      </c>
      <c r="C118" s="58" t="s">
        <v>7</v>
      </c>
      <c r="D118" s="51" t="s">
        <v>108</v>
      </c>
      <c r="E118" s="51">
        <v>100</v>
      </c>
      <c r="F118" s="14" t="s">
        <v>123</v>
      </c>
      <c r="G118" s="14">
        <v>1</v>
      </c>
      <c r="H118" s="51"/>
      <c r="I118" s="51"/>
      <c r="J118" s="54"/>
      <c r="K118" s="57">
        <v>0.23</v>
      </c>
      <c r="L118" s="56">
        <f t="shared" ref="L118" si="104">ROUND(E118*J118,2)</f>
        <v>0</v>
      </c>
      <c r="M118" s="56">
        <f t="shared" ref="M118" si="105">ROUND(L118*K118,2)</f>
        <v>0</v>
      </c>
      <c r="N118" s="56">
        <f t="shared" ref="N118" si="106">ROUND(L118+M118,2)</f>
        <v>0</v>
      </c>
    </row>
    <row r="119" spans="1:14" ht="21" customHeight="1">
      <c r="A119" s="61"/>
      <c r="B119" s="58"/>
      <c r="C119" s="58"/>
      <c r="D119" s="51"/>
      <c r="E119" s="51"/>
      <c r="F119" s="14" t="s">
        <v>144</v>
      </c>
      <c r="G119" s="14">
        <v>0</v>
      </c>
      <c r="H119" s="51"/>
      <c r="I119" s="51"/>
      <c r="J119" s="55"/>
      <c r="K119" s="57"/>
      <c r="L119" s="56"/>
      <c r="M119" s="56"/>
      <c r="N119" s="56"/>
    </row>
    <row r="120" spans="1:14" ht="21" customHeight="1">
      <c r="A120" s="60" t="s">
        <v>80</v>
      </c>
      <c r="B120" s="58" t="s">
        <v>138</v>
      </c>
      <c r="C120" s="58" t="s">
        <v>8</v>
      </c>
      <c r="D120" s="51" t="s">
        <v>108</v>
      </c>
      <c r="E120" s="51">
        <v>10</v>
      </c>
      <c r="F120" s="14" t="s">
        <v>123</v>
      </c>
      <c r="G120" s="14">
        <v>1</v>
      </c>
      <c r="H120" s="51"/>
      <c r="I120" s="51"/>
      <c r="J120" s="54"/>
      <c r="K120" s="57">
        <v>0.23</v>
      </c>
      <c r="L120" s="56">
        <f t="shared" ref="L120" si="107">ROUND(E120*J120,2)</f>
        <v>0</v>
      </c>
      <c r="M120" s="56">
        <f t="shared" ref="M120" si="108">ROUND(L120*K120,2)</f>
        <v>0</v>
      </c>
      <c r="N120" s="56">
        <f t="shared" ref="N120" si="109">ROUND(L120+M120,2)</f>
        <v>0</v>
      </c>
    </row>
    <row r="121" spans="1:14" ht="18" customHeight="1">
      <c r="A121" s="61"/>
      <c r="B121" s="58"/>
      <c r="C121" s="58"/>
      <c r="D121" s="51"/>
      <c r="E121" s="51"/>
      <c r="F121" s="14" t="s">
        <v>144</v>
      </c>
      <c r="G121" s="14">
        <v>0</v>
      </c>
      <c r="H121" s="51"/>
      <c r="I121" s="51"/>
      <c r="J121" s="55"/>
      <c r="K121" s="57"/>
      <c r="L121" s="56"/>
      <c r="M121" s="56"/>
      <c r="N121" s="56"/>
    </row>
    <row r="122" spans="1:14" ht="20.25" customHeight="1">
      <c r="A122" s="60" t="s">
        <v>81</v>
      </c>
      <c r="B122" s="58" t="s">
        <v>138</v>
      </c>
      <c r="C122" s="58" t="s">
        <v>199</v>
      </c>
      <c r="D122" s="51" t="s">
        <v>108</v>
      </c>
      <c r="E122" s="51">
        <v>60</v>
      </c>
      <c r="F122" s="14" t="s">
        <v>123</v>
      </c>
      <c r="G122" s="14">
        <v>1</v>
      </c>
      <c r="H122" s="51"/>
      <c r="I122" s="51"/>
      <c r="J122" s="54"/>
      <c r="K122" s="57">
        <v>0.23</v>
      </c>
      <c r="L122" s="56">
        <f t="shared" ref="L122" si="110">ROUND(E122*J122,2)</f>
        <v>0</v>
      </c>
      <c r="M122" s="56">
        <f t="shared" ref="M122" si="111">ROUND(L122*K122,2)</f>
        <v>0</v>
      </c>
      <c r="N122" s="56">
        <f t="shared" ref="N122" si="112">ROUND(L122+M122,2)</f>
        <v>0</v>
      </c>
    </row>
    <row r="123" spans="1:14" ht="24" customHeight="1">
      <c r="A123" s="61"/>
      <c r="B123" s="58"/>
      <c r="C123" s="58"/>
      <c r="D123" s="51"/>
      <c r="E123" s="51"/>
      <c r="F123" s="14" t="s">
        <v>144</v>
      </c>
      <c r="G123" s="14">
        <v>0</v>
      </c>
      <c r="H123" s="51"/>
      <c r="I123" s="51"/>
      <c r="J123" s="55"/>
      <c r="K123" s="57"/>
      <c r="L123" s="56"/>
      <c r="M123" s="56"/>
      <c r="N123" s="56"/>
    </row>
    <row r="124" spans="1:14" ht="24" customHeight="1">
      <c r="A124" s="60" t="s">
        <v>82</v>
      </c>
      <c r="B124" s="58" t="s">
        <v>138</v>
      </c>
      <c r="C124" s="58" t="s">
        <v>9</v>
      </c>
      <c r="D124" s="51" t="s">
        <v>108</v>
      </c>
      <c r="E124" s="51">
        <v>40</v>
      </c>
      <c r="F124" s="14" t="s">
        <v>123</v>
      </c>
      <c r="G124" s="14">
        <v>1</v>
      </c>
      <c r="H124" s="51"/>
      <c r="I124" s="51"/>
      <c r="J124" s="54"/>
      <c r="K124" s="57">
        <v>0.23</v>
      </c>
      <c r="L124" s="56">
        <f t="shared" ref="L124" si="113">ROUND(E124*J124,2)</f>
        <v>0</v>
      </c>
      <c r="M124" s="56">
        <f>ROUND(L124*K124,2)</f>
        <v>0</v>
      </c>
      <c r="N124" s="56">
        <f t="shared" ref="N124" si="114">ROUND(L124+M124,2)</f>
        <v>0</v>
      </c>
    </row>
    <row r="125" spans="1:14" ht="27" customHeight="1">
      <c r="A125" s="61"/>
      <c r="B125" s="58"/>
      <c r="C125" s="58"/>
      <c r="D125" s="51"/>
      <c r="E125" s="51"/>
      <c r="F125" s="14" t="s">
        <v>144</v>
      </c>
      <c r="G125" s="14">
        <v>0</v>
      </c>
      <c r="H125" s="51"/>
      <c r="I125" s="51"/>
      <c r="J125" s="55"/>
      <c r="K125" s="57"/>
      <c r="L125" s="56"/>
      <c r="M125" s="56"/>
      <c r="N125" s="56"/>
    </row>
    <row r="126" spans="1:14" ht="25.5" customHeight="1">
      <c r="A126" s="60" t="s">
        <v>114</v>
      </c>
      <c r="B126" s="58" t="s">
        <v>138</v>
      </c>
      <c r="C126" s="58" t="s">
        <v>10</v>
      </c>
      <c r="D126" s="51" t="s">
        <v>108</v>
      </c>
      <c r="E126" s="51">
        <v>50</v>
      </c>
      <c r="F126" s="14" t="s">
        <v>123</v>
      </c>
      <c r="G126" s="14">
        <v>1</v>
      </c>
      <c r="H126" s="51"/>
      <c r="I126" s="51"/>
      <c r="J126" s="54"/>
      <c r="K126" s="57">
        <v>0.23</v>
      </c>
      <c r="L126" s="56">
        <f t="shared" ref="L126" si="115">ROUND(E126*J126,2)</f>
        <v>0</v>
      </c>
      <c r="M126" s="56">
        <f t="shared" ref="M126" si="116">ROUND(L126*K126,2)</f>
        <v>0</v>
      </c>
      <c r="N126" s="56">
        <f t="shared" ref="N126" si="117">ROUND(L126+M126,2)</f>
        <v>0</v>
      </c>
    </row>
    <row r="127" spans="1:14" ht="23.25" customHeight="1">
      <c r="A127" s="61"/>
      <c r="B127" s="58"/>
      <c r="C127" s="58"/>
      <c r="D127" s="51"/>
      <c r="E127" s="51"/>
      <c r="F127" s="14" t="s">
        <v>144</v>
      </c>
      <c r="G127" s="14">
        <v>0</v>
      </c>
      <c r="H127" s="51"/>
      <c r="I127" s="51"/>
      <c r="J127" s="55"/>
      <c r="K127" s="57"/>
      <c r="L127" s="56"/>
      <c r="M127" s="56"/>
      <c r="N127" s="56"/>
    </row>
    <row r="128" spans="1:14" ht="29.25" customHeight="1">
      <c r="A128" s="60" t="s">
        <v>83</v>
      </c>
      <c r="B128" s="58" t="s">
        <v>138</v>
      </c>
      <c r="C128" s="58" t="s">
        <v>200</v>
      </c>
      <c r="D128" s="51" t="s">
        <v>108</v>
      </c>
      <c r="E128" s="51">
        <v>10</v>
      </c>
      <c r="F128" s="14" t="s">
        <v>123</v>
      </c>
      <c r="G128" s="14">
        <v>1</v>
      </c>
      <c r="H128" s="51"/>
      <c r="I128" s="51"/>
      <c r="J128" s="54"/>
      <c r="K128" s="57">
        <v>0.23</v>
      </c>
      <c r="L128" s="56">
        <f t="shared" ref="L128" si="118">ROUND(E128*J128,2)</f>
        <v>0</v>
      </c>
      <c r="M128" s="56">
        <f t="shared" ref="M128" si="119">ROUND(L128*K128,2)</f>
        <v>0</v>
      </c>
      <c r="N128" s="56">
        <f t="shared" ref="N128" si="120">ROUND(L128+M128,2)</f>
        <v>0</v>
      </c>
    </row>
    <row r="129" spans="1:14" ht="20.25" customHeight="1">
      <c r="A129" s="61"/>
      <c r="B129" s="58"/>
      <c r="C129" s="58"/>
      <c r="D129" s="51"/>
      <c r="E129" s="51"/>
      <c r="F129" s="14" t="s">
        <v>144</v>
      </c>
      <c r="G129" s="14">
        <v>0</v>
      </c>
      <c r="H129" s="51"/>
      <c r="I129" s="51"/>
      <c r="J129" s="55"/>
      <c r="K129" s="57"/>
      <c r="L129" s="56"/>
      <c r="M129" s="56"/>
      <c r="N129" s="56"/>
    </row>
    <row r="130" spans="1:14" ht="26.25" customHeight="1">
      <c r="A130" s="60" t="s">
        <v>84</v>
      </c>
      <c r="B130" s="58" t="s">
        <v>138</v>
      </c>
      <c r="C130" s="58" t="s">
        <v>201</v>
      </c>
      <c r="D130" s="51" t="s">
        <v>108</v>
      </c>
      <c r="E130" s="51">
        <v>10</v>
      </c>
      <c r="F130" s="14" t="s">
        <v>122</v>
      </c>
      <c r="G130" s="14">
        <v>1</v>
      </c>
      <c r="H130" s="51"/>
      <c r="I130" s="51"/>
      <c r="J130" s="54"/>
      <c r="K130" s="57">
        <v>0.23</v>
      </c>
      <c r="L130" s="56">
        <f t="shared" ref="L130" si="121">ROUND(E130*J130,2)</f>
        <v>0</v>
      </c>
      <c r="M130" s="56">
        <f>ROUND(L130*K130,2)</f>
        <v>0</v>
      </c>
      <c r="N130" s="56">
        <f t="shared" ref="N130" si="122">ROUND(L130+M130,2)</f>
        <v>0</v>
      </c>
    </row>
    <row r="131" spans="1:14" ht="22.5" customHeight="1">
      <c r="A131" s="61"/>
      <c r="B131" s="58"/>
      <c r="C131" s="58"/>
      <c r="D131" s="51"/>
      <c r="E131" s="51"/>
      <c r="F131" s="14" t="s">
        <v>143</v>
      </c>
      <c r="G131" s="14">
        <v>0</v>
      </c>
      <c r="H131" s="51"/>
      <c r="I131" s="51"/>
      <c r="J131" s="55"/>
      <c r="K131" s="57"/>
      <c r="L131" s="56"/>
      <c r="M131" s="56"/>
      <c r="N131" s="56"/>
    </row>
    <row r="132" spans="1:14" ht="16.5" customHeight="1">
      <c r="A132" s="60" t="s">
        <v>115</v>
      </c>
      <c r="B132" s="58" t="s">
        <v>139</v>
      </c>
      <c r="C132" s="58" t="s">
        <v>202</v>
      </c>
      <c r="D132" s="51" t="s">
        <v>108</v>
      </c>
      <c r="E132" s="51">
        <v>20</v>
      </c>
      <c r="F132" s="14" t="s">
        <v>122</v>
      </c>
      <c r="G132" s="14">
        <v>1</v>
      </c>
      <c r="H132" s="51"/>
      <c r="I132" s="51"/>
      <c r="J132" s="54"/>
      <c r="K132" s="57">
        <v>0.23</v>
      </c>
      <c r="L132" s="56">
        <f t="shared" ref="L132" si="123">ROUND(E132*J132,2)</f>
        <v>0</v>
      </c>
      <c r="M132" s="56">
        <f t="shared" ref="M132" si="124">ROUND(L132*K132,2)</f>
        <v>0</v>
      </c>
      <c r="N132" s="56">
        <f t="shared" ref="N132" si="125">ROUND(L132+M132,2)</f>
        <v>0</v>
      </c>
    </row>
    <row r="133" spans="1:14" ht="16.5" customHeight="1">
      <c r="A133" s="61"/>
      <c r="B133" s="58"/>
      <c r="C133" s="58"/>
      <c r="D133" s="51"/>
      <c r="E133" s="51"/>
      <c r="F133" s="14" t="s">
        <v>143</v>
      </c>
      <c r="G133" s="14">
        <v>0</v>
      </c>
      <c r="H133" s="51"/>
      <c r="I133" s="51"/>
      <c r="J133" s="55"/>
      <c r="K133" s="57"/>
      <c r="L133" s="56"/>
      <c r="M133" s="56"/>
      <c r="N133" s="56"/>
    </row>
    <row r="134" spans="1:14" ht="20.25" customHeight="1">
      <c r="A134" s="60" t="s">
        <v>85</v>
      </c>
      <c r="B134" s="58" t="s">
        <v>11</v>
      </c>
      <c r="C134" s="58" t="s">
        <v>203</v>
      </c>
      <c r="D134" s="51" t="s">
        <v>108</v>
      </c>
      <c r="E134" s="51">
        <v>20</v>
      </c>
      <c r="F134" s="14" t="s">
        <v>125</v>
      </c>
      <c r="G134" s="14">
        <v>1</v>
      </c>
      <c r="H134" s="51"/>
      <c r="I134" s="51"/>
      <c r="J134" s="54"/>
      <c r="K134" s="57">
        <v>0.23</v>
      </c>
      <c r="L134" s="56">
        <f t="shared" ref="L134" si="126">ROUND(E134*J134,2)</f>
        <v>0</v>
      </c>
      <c r="M134" s="56">
        <f t="shared" ref="M134" si="127">ROUND(L134*K134,2)</f>
        <v>0</v>
      </c>
      <c r="N134" s="56">
        <f t="shared" ref="N134" si="128">ROUND(L134+M134,2)</f>
        <v>0</v>
      </c>
    </row>
    <row r="135" spans="1:14" ht="18.75" customHeight="1">
      <c r="A135" s="61"/>
      <c r="B135" s="58"/>
      <c r="C135" s="58"/>
      <c r="D135" s="51"/>
      <c r="E135" s="51"/>
      <c r="F135" s="14" t="s">
        <v>149</v>
      </c>
      <c r="G135" s="14">
        <v>0</v>
      </c>
      <c r="H135" s="51"/>
      <c r="I135" s="51"/>
      <c r="J135" s="55"/>
      <c r="K135" s="57"/>
      <c r="L135" s="56"/>
      <c r="M135" s="56"/>
      <c r="N135" s="56"/>
    </row>
    <row r="136" spans="1:14" ht="18" customHeight="1">
      <c r="A136" s="60" t="s">
        <v>86</v>
      </c>
      <c r="B136" s="58" t="s">
        <v>11</v>
      </c>
      <c r="C136" s="58" t="s">
        <v>204</v>
      </c>
      <c r="D136" s="51" t="s">
        <v>108</v>
      </c>
      <c r="E136" s="51">
        <v>15</v>
      </c>
      <c r="F136" s="14" t="s">
        <v>125</v>
      </c>
      <c r="G136" s="14">
        <v>1</v>
      </c>
      <c r="H136" s="51"/>
      <c r="I136" s="51"/>
      <c r="J136" s="54"/>
      <c r="K136" s="57">
        <v>0.23</v>
      </c>
      <c r="L136" s="56">
        <f t="shared" ref="L136" si="129">ROUND(E136*J136,2)</f>
        <v>0</v>
      </c>
      <c r="M136" s="56">
        <f t="shared" ref="M136" si="130">ROUND(L136*K136,2)</f>
        <v>0</v>
      </c>
      <c r="N136" s="56">
        <f t="shared" ref="N136" si="131">ROUND(L136+M136,2)</f>
        <v>0</v>
      </c>
    </row>
    <row r="137" spans="1:14" ht="18.75" customHeight="1">
      <c r="A137" s="61"/>
      <c r="B137" s="58"/>
      <c r="C137" s="58"/>
      <c r="D137" s="51"/>
      <c r="E137" s="51"/>
      <c r="F137" s="14" t="s">
        <v>149</v>
      </c>
      <c r="G137" s="14">
        <v>0</v>
      </c>
      <c r="H137" s="51"/>
      <c r="I137" s="51"/>
      <c r="J137" s="55"/>
      <c r="K137" s="57"/>
      <c r="L137" s="56"/>
      <c r="M137" s="56"/>
      <c r="N137" s="56"/>
    </row>
    <row r="138" spans="1:14" ht="17.25" customHeight="1">
      <c r="A138" s="54" t="s">
        <v>87</v>
      </c>
      <c r="B138" s="58" t="s">
        <v>11</v>
      </c>
      <c r="C138" s="52" t="s">
        <v>240</v>
      </c>
      <c r="D138" s="54" t="s">
        <v>108</v>
      </c>
      <c r="E138" s="54">
        <v>10</v>
      </c>
      <c r="F138" s="14" t="s">
        <v>125</v>
      </c>
      <c r="G138" s="14">
        <v>1</v>
      </c>
      <c r="H138" s="54"/>
      <c r="I138" s="54"/>
      <c r="J138" s="54"/>
      <c r="K138" s="57">
        <v>0.23</v>
      </c>
      <c r="L138" s="56">
        <f t="shared" ref="L138" si="132">ROUND(E138*J138,2)</f>
        <v>0</v>
      </c>
      <c r="M138" s="56">
        <f t="shared" ref="M138" si="133">ROUND(L138*K138,2)</f>
        <v>0</v>
      </c>
      <c r="N138" s="56">
        <f t="shared" ref="N138" si="134">ROUND(L138+M138,2)</f>
        <v>0</v>
      </c>
    </row>
    <row r="139" spans="1:14" ht="18.75" customHeight="1">
      <c r="A139" s="55"/>
      <c r="B139" s="58"/>
      <c r="C139" s="53"/>
      <c r="D139" s="55"/>
      <c r="E139" s="55"/>
      <c r="F139" s="14" t="s">
        <v>149</v>
      </c>
      <c r="G139" s="14">
        <v>0</v>
      </c>
      <c r="H139" s="55"/>
      <c r="I139" s="55"/>
      <c r="J139" s="55"/>
      <c r="K139" s="57"/>
      <c r="L139" s="56"/>
      <c r="M139" s="56"/>
      <c r="N139" s="56"/>
    </row>
    <row r="140" spans="1:14" ht="18.75" customHeight="1">
      <c r="A140" s="60" t="s">
        <v>88</v>
      </c>
      <c r="B140" s="58" t="s">
        <v>116</v>
      </c>
      <c r="C140" s="58" t="s">
        <v>205</v>
      </c>
      <c r="D140" s="51" t="s">
        <v>108</v>
      </c>
      <c r="E140" s="51">
        <v>5</v>
      </c>
      <c r="F140" s="14" t="s">
        <v>125</v>
      </c>
      <c r="G140" s="14">
        <v>1</v>
      </c>
      <c r="H140" s="51"/>
      <c r="I140" s="51"/>
      <c r="J140" s="54"/>
      <c r="K140" s="57">
        <v>0.23</v>
      </c>
      <c r="L140" s="56">
        <f t="shared" ref="L140" si="135">ROUND(E140*J140,2)</f>
        <v>0</v>
      </c>
      <c r="M140" s="56">
        <f t="shared" ref="M140" si="136">ROUND(L140*K140,2)</f>
        <v>0</v>
      </c>
      <c r="N140" s="56">
        <f t="shared" ref="N140" si="137">ROUND(L140+M140,2)</f>
        <v>0</v>
      </c>
    </row>
    <row r="141" spans="1:14" ht="21.75" customHeight="1">
      <c r="A141" s="61"/>
      <c r="B141" s="58"/>
      <c r="C141" s="58"/>
      <c r="D141" s="51"/>
      <c r="E141" s="51"/>
      <c r="F141" s="14" t="s">
        <v>149</v>
      </c>
      <c r="G141" s="14">
        <v>0</v>
      </c>
      <c r="H141" s="51"/>
      <c r="I141" s="51"/>
      <c r="J141" s="55"/>
      <c r="K141" s="57"/>
      <c r="L141" s="56"/>
      <c r="M141" s="56"/>
      <c r="N141" s="56"/>
    </row>
    <row r="142" spans="1:14">
      <c r="A142" s="60" t="s">
        <v>89</v>
      </c>
      <c r="B142" s="58" t="s">
        <v>11</v>
      </c>
      <c r="C142" s="58" t="s">
        <v>206</v>
      </c>
      <c r="D142" s="51" t="s">
        <v>108</v>
      </c>
      <c r="E142" s="51">
        <v>10</v>
      </c>
      <c r="F142" s="14" t="s">
        <v>128</v>
      </c>
      <c r="G142" s="14">
        <v>1</v>
      </c>
      <c r="H142" s="51"/>
      <c r="I142" s="51"/>
      <c r="J142" s="54"/>
      <c r="K142" s="57">
        <v>0.23</v>
      </c>
      <c r="L142" s="56">
        <f t="shared" ref="L142" si="138">ROUND(E142*J142,2)</f>
        <v>0</v>
      </c>
      <c r="M142" s="56">
        <f t="shared" ref="M142" si="139">ROUND(L142*K142,2)</f>
        <v>0</v>
      </c>
      <c r="N142" s="56">
        <f t="shared" ref="N142" si="140">ROUND(L142+M142,2)</f>
        <v>0</v>
      </c>
    </row>
    <row r="143" spans="1:14">
      <c r="A143" s="61"/>
      <c r="B143" s="58"/>
      <c r="C143" s="58"/>
      <c r="D143" s="51"/>
      <c r="E143" s="51"/>
      <c r="F143" s="14" t="s">
        <v>153</v>
      </c>
      <c r="G143" s="14">
        <v>0</v>
      </c>
      <c r="H143" s="51"/>
      <c r="I143" s="51"/>
      <c r="J143" s="55"/>
      <c r="K143" s="57"/>
      <c r="L143" s="56"/>
      <c r="M143" s="56"/>
      <c r="N143" s="56"/>
    </row>
    <row r="144" spans="1:14">
      <c r="A144" s="60" t="s">
        <v>90</v>
      </c>
      <c r="B144" s="58" t="s">
        <v>11</v>
      </c>
      <c r="C144" s="58" t="s">
        <v>207</v>
      </c>
      <c r="D144" s="51" t="s">
        <v>108</v>
      </c>
      <c r="E144" s="51">
        <v>10</v>
      </c>
      <c r="F144" s="14" t="s">
        <v>128</v>
      </c>
      <c r="G144" s="14">
        <v>1</v>
      </c>
      <c r="H144" s="51"/>
      <c r="I144" s="51"/>
      <c r="J144" s="54"/>
      <c r="K144" s="57">
        <v>0.23</v>
      </c>
      <c r="L144" s="56">
        <f t="shared" ref="L144" si="141">ROUND(E144*J144,2)</f>
        <v>0</v>
      </c>
      <c r="M144" s="56">
        <f>ROUND(L144*K144,2)</f>
        <v>0</v>
      </c>
      <c r="N144" s="56">
        <f t="shared" ref="N144" si="142">ROUND(L144+M144,2)</f>
        <v>0</v>
      </c>
    </row>
    <row r="145" spans="1:14">
      <c r="A145" s="61"/>
      <c r="B145" s="58"/>
      <c r="C145" s="58"/>
      <c r="D145" s="51"/>
      <c r="E145" s="51"/>
      <c r="F145" s="14" t="s">
        <v>153</v>
      </c>
      <c r="G145" s="14">
        <v>0</v>
      </c>
      <c r="H145" s="51"/>
      <c r="I145" s="51"/>
      <c r="J145" s="55"/>
      <c r="K145" s="57"/>
      <c r="L145" s="56"/>
      <c r="M145" s="56"/>
      <c r="N145" s="56"/>
    </row>
    <row r="146" spans="1:14">
      <c r="A146" s="60" t="s">
        <v>91</v>
      </c>
      <c r="B146" s="58" t="s">
        <v>11</v>
      </c>
      <c r="C146" s="58" t="s">
        <v>208</v>
      </c>
      <c r="D146" s="51" t="s">
        <v>108</v>
      </c>
      <c r="E146" s="51">
        <v>15</v>
      </c>
      <c r="F146" s="14" t="s">
        <v>128</v>
      </c>
      <c r="G146" s="14">
        <v>1</v>
      </c>
      <c r="H146" s="51"/>
      <c r="I146" s="51"/>
      <c r="J146" s="54"/>
      <c r="K146" s="57">
        <v>0.23</v>
      </c>
      <c r="L146" s="56">
        <f t="shared" ref="L146" si="143">ROUND(E146*J146,2)</f>
        <v>0</v>
      </c>
      <c r="M146" s="56">
        <f t="shared" ref="M146" si="144">ROUND(L146*K146,2)</f>
        <v>0</v>
      </c>
      <c r="N146" s="56">
        <f t="shared" ref="N146" si="145">ROUND(L146+M146,2)</f>
        <v>0</v>
      </c>
    </row>
    <row r="147" spans="1:14">
      <c r="A147" s="61"/>
      <c r="B147" s="58"/>
      <c r="C147" s="58"/>
      <c r="D147" s="51"/>
      <c r="E147" s="51"/>
      <c r="F147" s="14" t="s">
        <v>153</v>
      </c>
      <c r="G147" s="14">
        <v>0</v>
      </c>
      <c r="H147" s="51"/>
      <c r="I147" s="51"/>
      <c r="J147" s="55"/>
      <c r="K147" s="57"/>
      <c r="L147" s="56"/>
      <c r="M147" s="56"/>
      <c r="N147" s="56"/>
    </row>
    <row r="148" spans="1:14">
      <c r="A148" s="60" t="s">
        <v>92</v>
      </c>
      <c r="B148" s="58" t="s">
        <v>11</v>
      </c>
      <c r="C148" s="58" t="s">
        <v>209</v>
      </c>
      <c r="D148" s="51" t="s">
        <v>108</v>
      </c>
      <c r="E148" s="51">
        <v>5</v>
      </c>
      <c r="F148" s="14" t="s">
        <v>128</v>
      </c>
      <c r="G148" s="14">
        <v>1</v>
      </c>
      <c r="H148" s="51"/>
      <c r="I148" s="51"/>
      <c r="J148" s="54"/>
      <c r="K148" s="57">
        <v>0.23</v>
      </c>
      <c r="L148" s="56">
        <f t="shared" ref="L148" si="146">ROUND(E148*J148,2)</f>
        <v>0</v>
      </c>
      <c r="M148" s="56">
        <f t="shared" ref="M148" si="147">ROUND(L148*K148,2)</f>
        <v>0</v>
      </c>
      <c r="N148" s="56">
        <f t="shared" ref="N148" si="148">ROUND(L148+M148,2)</f>
        <v>0</v>
      </c>
    </row>
    <row r="149" spans="1:14">
      <c r="A149" s="61"/>
      <c r="B149" s="58"/>
      <c r="C149" s="58"/>
      <c r="D149" s="51"/>
      <c r="E149" s="51"/>
      <c r="F149" s="14" t="s">
        <v>153</v>
      </c>
      <c r="G149" s="14">
        <v>0</v>
      </c>
      <c r="H149" s="51"/>
      <c r="I149" s="51"/>
      <c r="J149" s="55"/>
      <c r="K149" s="57"/>
      <c r="L149" s="56"/>
      <c r="M149" s="56"/>
      <c r="N149" s="56"/>
    </row>
    <row r="150" spans="1:14" ht="10.5" customHeight="1">
      <c r="A150" s="54" t="s">
        <v>93</v>
      </c>
      <c r="B150" s="67"/>
      <c r="C150" s="52"/>
      <c r="D150" s="54"/>
      <c r="E150" s="54"/>
      <c r="F150" s="14"/>
      <c r="G150" s="14"/>
      <c r="H150" s="54"/>
      <c r="I150" s="54"/>
      <c r="J150" s="54"/>
      <c r="K150" s="69">
        <v>0.23</v>
      </c>
      <c r="L150" s="71">
        <f t="shared" ref="L150" si="149">ROUND(E150*J150,2)</f>
        <v>0</v>
      </c>
      <c r="M150" s="71">
        <f t="shared" ref="M150" si="150">ROUND(L150*K150,2)</f>
        <v>0</v>
      </c>
      <c r="N150" s="71">
        <f t="shared" ref="N150" si="151">ROUND(L150+M150,2)</f>
        <v>0</v>
      </c>
    </row>
    <row r="151" spans="1:14">
      <c r="A151" s="55"/>
      <c r="B151" s="68"/>
      <c r="C151" s="53"/>
      <c r="D151" s="55"/>
      <c r="E151" s="55"/>
      <c r="F151" s="14"/>
      <c r="G151" s="14"/>
      <c r="H151" s="55"/>
      <c r="I151" s="55"/>
      <c r="J151" s="55"/>
      <c r="K151" s="70"/>
      <c r="L151" s="72"/>
      <c r="M151" s="72"/>
      <c r="N151" s="72"/>
    </row>
    <row r="152" spans="1:14" ht="10.5" customHeight="1">
      <c r="A152" s="54" t="s">
        <v>94</v>
      </c>
      <c r="B152" s="67"/>
      <c r="C152" s="52"/>
      <c r="D152" s="54"/>
      <c r="E152" s="54"/>
      <c r="F152" s="14"/>
      <c r="G152" s="14"/>
      <c r="H152" s="54"/>
      <c r="I152" s="54"/>
      <c r="J152" s="54"/>
      <c r="K152" s="69">
        <v>0.23</v>
      </c>
      <c r="L152" s="71">
        <f t="shared" ref="L152" si="152">ROUND(E152*J152,2)</f>
        <v>0</v>
      </c>
      <c r="M152" s="71">
        <f t="shared" ref="M152" si="153">ROUND(L152*K152,2)</f>
        <v>0</v>
      </c>
      <c r="N152" s="71">
        <f t="shared" ref="N152" si="154">ROUND(L152+M152,2)</f>
        <v>0</v>
      </c>
    </row>
    <row r="153" spans="1:14" ht="15" customHeight="1">
      <c r="A153" s="55"/>
      <c r="B153" s="68"/>
      <c r="C153" s="53"/>
      <c r="D153" s="55"/>
      <c r="E153" s="55"/>
      <c r="F153" s="14"/>
      <c r="G153" s="14"/>
      <c r="H153" s="55"/>
      <c r="I153" s="55"/>
      <c r="J153" s="55"/>
      <c r="K153" s="70"/>
      <c r="L153" s="72"/>
      <c r="M153" s="72"/>
      <c r="N153" s="72"/>
    </row>
    <row r="154" spans="1:14" ht="12.75" customHeight="1">
      <c r="A154" s="54" t="s">
        <v>95</v>
      </c>
      <c r="B154" s="67"/>
      <c r="C154" s="52"/>
      <c r="D154" s="54"/>
      <c r="E154" s="54"/>
      <c r="F154" s="14"/>
      <c r="G154" s="14"/>
      <c r="H154" s="54"/>
      <c r="I154" s="54"/>
      <c r="J154" s="54"/>
      <c r="K154" s="69">
        <v>0.23</v>
      </c>
      <c r="L154" s="71">
        <f t="shared" ref="L154" si="155">ROUND(E154*J154,2)</f>
        <v>0</v>
      </c>
      <c r="M154" s="71">
        <f t="shared" ref="M154" si="156">ROUND(L154*K154,2)</f>
        <v>0</v>
      </c>
      <c r="N154" s="71">
        <f t="shared" ref="N154" si="157">ROUND(L154+M154,2)</f>
        <v>0</v>
      </c>
    </row>
    <row r="155" spans="1:14">
      <c r="A155" s="55"/>
      <c r="B155" s="68"/>
      <c r="C155" s="53"/>
      <c r="D155" s="55"/>
      <c r="E155" s="55"/>
      <c r="F155" s="14"/>
      <c r="G155" s="14"/>
      <c r="H155" s="55"/>
      <c r="I155" s="55"/>
      <c r="J155" s="55"/>
      <c r="K155" s="70"/>
      <c r="L155" s="72"/>
      <c r="M155" s="72"/>
      <c r="N155" s="72"/>
    </row>
    <row r="156" spans="1:14" ht="10.5" customHeight="1">
      <c r="A156" s="54" t="s">
        <v>96</v>
      </c>
      <c r="B156" s="67"/>
      <c r="C156" s="52"/>
      <c r="D156" s="54"/>
      <c r="E156" s="54"/>
      <c r="F156" s="14"/>
      <c r="G156" s="14"/>
      <c r="H156" s="54"/>
      <c r="I156" s="54"/>
      <c r="J156" s="54"/>
      <c r="K156" s="69">
        <v>0.23</v>
      </c>
      <c r="L156" s="71">
        <f t="shared" ref="L156:L188" si="158">ROUND(E156*J156,2)</f>
        <v>0</v>
      </c>
      <c r="M156" s="71">
        <f t="shared" ref="M156" si="159">ROUND(L156*K156,2)</f>
        <v>0</v>
      </c>
      <c r="N156" s="71">
        <f t="shared" ref="N156" si="160">ROUND(L156+M156,2)</f>
        <v>0</v>
      </c>
    </row>
    <row r="157" spans="1:14">
      <c r="A157" s="55"/>
      <c r="B157" s="68"/>
      <c r="C157" s="53"/>
      <c r="D157" s="55"/>
      <c r="E157" s="55"/>
      <c r="F157" s="14"/>
      <c r="G157" s="14"/>
      <c r="H157" s="55"/>
      <c r="I157" s="55"/>
      <c r="J157" s="55"/>
      <c r="K157" s="70"/>
      <c r="L157" s="72"/>
      <c r="M157" s="72"/>
      <c r="N157" s="72"/>
    </row>
    <row r="158" spans="1:14">
      <c r="A158" s="60" t="s">
        <v>97</v>
      </c>
      <c r="B158" s="59" t="s">
        <v>298</v>
      </c>
      <c r="C158" s="58" t="s">
        <v>211</v>
      </c>
      <c r="D158" s="51" t="s">
        <v>108</v>
      </c>
      <c r="E158" s="51">
        <v>50</v>
      </c>
      <c r="F158" s="14" t="s">
        <v>129</v>
      </c>
      <c r="G158" s="14">
        <v>1</v>
      </c>
      <c r="H158" s="51"/>
      <c r="I158" s="51"/>
      <c r="J158" s="54"/>
      <c r="K158" s="57">
        <v>0.23</v>
      </c>
      <c r="L158" s="56">
        <f t="shared" si="158"/>
        <v>0</v>
      </c>
      <c r="M158" s="56">
        <f t="shared" ref="M158" si="161">ROUND(L158*K158,2)</f>
        <v>0</v>
      </c>
      <c r="N158" s="56">
        <f t="shared" ref="N158" si="162">ROUND(L158+M158,2)</f>
        <v>0</v>
      </c>
    </row>
    <row r="159" spans="1:14" ht="16.5" customHeight="1">
      <c r="A159" s="61"/>
      <c r="B159" s="59"/>
      <c r="C159" s="58"/>
      <c r="D159" s="51"/>
      <c r="E159" s="51"/>
      <c r="F159" s="14" t="s">
        <v>154</v>
      </c>
      <c r="G159" s="14">
        <v>0</v>
      </c>
      <c r="H159" s="51"/>
      <c r="I159" s="51"/>
      <c r="J159" s="55"/>
      <c r="K159" s="57"/>
      <c r="L159" s="56"/>
      <c r="M159" s="56"/>
      <c r="N159" s="56"/>
    </row>
    <row r="160" spans="1:14">
      <c r="A160" s="60" t="s">
        <v>98</v>
      </c>
      <c r="B160" s="59" t="s">
        <v>298</v>
      </c>
      <c r="C160" s="58" t="s">
        <v>212</v>
      </c>
      <c r="D160" s="51" t="s">
        <v>108</v>
      </c>
      <c r="E160" s="51">
        <v>12</v>
      </c>
      <c r="F160" s="14" t="s">
        <v>129</v>
      </c>
      <c r="G160" s="14">
        <v>1</v>
      </c>
      <c r="H160" s="51"/>
      <c r="I160" s="51"/>
      <c r="J160" s="54"/>
      <c r="K160" s="57">
        <v>0.23</v>
      </c>
      <c r="L160" s="56">
        <f t="shared" si="158"/>
        <v>0</v>
      </c>
      <c r="M160" s="56">
        <f t="shared" ref="M160" si="163">ROUND(L160*K160,2)</f>
        <v>0</v>
      </c>
      <c r="N160" s="56">
        <f t="shared" ref="N160" si="164">ROUND(L160+M160,2)</f>
        <v>0</v>
      </c>
    </row>
    <row r="161" spans="1:14">
      <c r="A161" s="61"/>
      <c r="B161" s="59"/>
      <c r="C161" s="58"/>
      <c r="D161" s="51"/>
      <c r="E161" s="51"/>
      <c r="F161" s="14" t="s">
        <v>154</v>
      </c>
      <c r="G161" s="14">
        <v>0</v>
      </c>
      <c r="H161" s="51"/>
      <c r="I161" s="51"/>
      <c r="J161" s="55"/>
      <c r="K161" s="57"/>
      <c r="L161" s="56"/>
      <c r="M161" s="56"/>
      <c r="N161" s="56"/>
    </row>
    <row r="162" spans="1:14">
      <c r="A162" s="60" t="s">
        <v>99</v>
      </c>
      <c r="B162" s="59" t="s">
        <v>298</v>
      </c>
      <c r="C162" s="58" t="s">
        <v>213</v>
      </c>
      <c r="D162" s="51" t="s">
        <v>108</v>
      </c>
      <c r="E162" s="51">
        <v>15</v>
      </c>
      <c r="F162" s="14" t="s">
        <v>130</v>
      </c>
      <c r="G162" s="14">
        <v>1</v>
      </c>
      <c r="H162" s="51"/>
      <c r="I162" s="51"/>
      <c r="J162" s="54"/>
      <c r="K162" s="57">
        <v>0.23</v>
      </c>
      <c r="L162" s="56">
        <f t="shared" si="158"/>
        <v>0</v>
      </c>
      <c r="M162" s="56">
        <f t="shared" ref="M162" si="165">ROUND(L162*K162,2)</f>
        <v>0</v>
      </c>
      <c r="N162" s="56">
        <f t="shared" ref="N162" si="166">ROUND(L162+M162,2)</f>
        <v>0</v>
      </c>
    </row>
    <row r="163" spans="1:14">
      <c r="A163" s="61"/>
      <c r="B163" s="59"/>
      <c r="C163" s="58"/>
      <c r="D163" s="51"/>
      <c r="E163" s="51"/>
      <c r="F163" s="14" t="s">
        <v>155</v>
      </c>
      <c r="G163" s="14">
        <v>0</v>
      </c>
      <c r="H163" s="51"/>
      <c r="I163" s="51"/>
      <c r="J163" s="55"/>
      <c r="K163" s="57"/>
      <c r="L163" s="56"/>
      <c r="M163" s="56"/>
      <c r="N163" s="56"/>
    </row>
    <row r="164" spans="1:14">
      <c r="A164" s="60" t="s">
        <v>100</v>
      </c>
      <c r="B164" s="59" t="s">
        <v>298</v>
      </c>
      <c r="C164" s="58" t="s">
        <v>13</v>
      </c>
      <c r="D164" s="51" t="s">
        <v>108</v>
      </c>
      <c r="E164" s="51">
        <v>10</v>
      </c>
      <c r="F164" s="14" t="s">
        <v>131</v>
      </c>
      <c r="G164" s="14">
        <v>1</v>
      </c>
      <c r="H164" s="51"/>
      <c r="I164" s="51"/>
      <c r="J164" s="54"/>
      <c r="K164" s="57">
        <v>0.23</v>
      </c>
      <c r="L164" s="56">
        <f t="shared" si="158"/>
        <v>0</v>
      </c>
      <c r="M164" s="56">
        <f>ROUND(L164*K164,2)</f>
        <v>0</v>
      </c>
      <c r="N164" s="56">
        <f t="shared" ref="N164" si="167">ROUND(L164+M164,2)</f>
        <v>0</v>
      </c>
    </row>
    <row r="165" spans="1:14" ht="15.75" customHeight="1">
      <c r="A165" s="61"/>
      <c r="B165" s="59"/>
      <c r="C165" s="58"/>
      <c r="D165" s="51"/>
      <c r="E165" s="51"/>
      <c r="F165" s="14" t="s">
        <v>156</v>
      </c>
      <c r="G165" s="14">
        <v>0</v>
      </c>
      <c r="H165" s="51"/>
      <c r="I165" s="51"/>
      <c r="J165" s="55"/>
      <c r="K165" s="57"/>
      <c r="L165" s="56"/>
      <c r="M165" s="56"/>
      <c r="N165" s="56"/>
    </row>
    <row r="166" spans="1:14" ht="16.5" customHeight="1">
      <c r="A166" s="60" t="s">
        <v>101</v>
      </c>
      <c r="B166" s="63" t="s">
        <v>117</v>
      </c>
      <c r="C166" s="58" t="s">
        <v>14</v>
      </c>
      <c r="D166" s="51" t="s">
        <v>108</v>
      </c>
      <c r="E166" s="51">
        <v>5</v>
      </c>
      <c r="F166" s="14" t="s">
        <v>123</v>
      </c>
      <c r="G166" s="14">
        <v>1</v>
      </c>
      <c r="H166" s="51"/>
      <c r="I166" s="51"/>
      <c r="J166" s="54"/>
      <c r="K166" s="57">
        <v>0.23</v>
      </c>
      <c r="L166" s="56">
        <f t="shared" si="158"/>
        <v>0</v>
      </c>
      <c r="M166" s="56">
        <f t="shared" ref="M166" si="168">ROUND(L166*K166,2)</f>
        <v>0</v>
      </c>
      <c r="N166" s="56">
        <f t="shared" ref="N166" si="169">ROUND(L166+M166,2)</f>
        <v>0</v>
      </c>
    </row>
    <row r="167" spans="1:14" ht="14.25" customHeight="1">
      <c r="A167" s="61"/>
      <c r="B167" s="63"/>
      <c r="C167" s="58"/>
      <c r="D167" s="51"/>
      <c r="E167" s="51"/>
      <c r="F167" s="14" t="s">
        <v>144</v>
      </c>
      <c r="G167" s="14">
        <v>0</v>
      </c>
      <c r="H167" s="51"/>
      <c r="I167" s="51"/>
      <c r="J167" s="55"/>
      <c r="K167" s="57"/>
      <c r="L167" s="56"/>
      <c r="M167" s="56"/>
      <c r="N167" s="56"/>
    </row>
    <row r="168" spans="1:14" ht="14.25" customHeight="1">
      <c r="A168" s="60" t="s">
        <v>102</v>
      </c>
      <c r="B168" s="58" t="s">
        <v>12</v>
      </c>
      <c r="C168" s="58" t="s">
        <v>15</v>
      </c>
      <c r="D168" s="51" t="s">
        <v>108</v>
      </c>
      <c r="E168" s="51">
        <v>20</v>
      </c>
      <c r="F168" s="14" t="s">
        <v>135</v>
      </c>
      <c r="G168" s="14">
        <v>1</v>
      </c>
      <c r="H168" s="51"/>
      <c r="I168" s="51"/>
      <c r="J168" s="54"/>
      <c r="K168" s="57">
        <v>0.23</v>
      </c>
      <c r="L168" s="56">
        <f t="shared" si="158"/>
        <v>0</v>
      </c>
      <c r="M168" s="56">
        <f t="shared" ref="M168" si="170">ROUND(L168*K168,2)</f>
        <v>0</v>
      </c>
      <c r="N168" s="56">
        <f t="shared" ref="N168" si="171">ROUND(L168+M168,2)</f>
        <v>0</v>
      </c>
    </row>
    <row r="169" spans="1:14">
      <c r="A169" s="61"/>
      <c r="B169" s="58"/>
      <c r="C169" s="58"/>
      <c r="D169" s="51"/>
      <c r="E169" s="51"/>
      <c r="F169" s="14" t="s">
        <v>157</v>
      </c>
      <c r="G169" s="14">
        <v>0</v>
      </c>
      <c r="H169" s="51"/>
      <c r="I169" s="51"/>
      <c r="J169" s="55"/>
      <c r="K169" s="57"/>
      <c r="L169" s="56"/>
      <c r="M169" s="56"/>
      <c r="N169" s="56"/>
    </row>
    <row r="170" spans="1:14">
      <c r="A170" s="60" t="s">
        <v>103</v>
      </c>
      <c r="B170" s="58" t="s">
        <v>12</v>
      </c>
      <c r="C170" s="58" t="s">
        <v>16</v>
      </c>
      <c r="D170" s="51" t="s">
        <v>108</v>
      </c>
      <c r="E170" s="51">
        <v>25</v>
      </c>
      <c r="F170" s="14" t="s">
        <v>135</v>
      </c>
      <c r="G170" s="14">
        <v>1</v>
      </c>
      <c r="H170" s="51"/>
      <c r="I170" s="51"/>
      <c r="J170" s="54"/>
      <c r="K170" s="57">
        <v>0.23</v>
      </c>
      <c r="L170" s="56">
        <f t="shared" si="158"/>
        <v>0</v>
      </c>
      <c r="M170" s="56">
        <f>ROUND(L170*K170,2)</f>
        <v>0</v>
      </c>
      <c r="N170" s="56">
        <f t="shared" ref="N170" si="172">ROUND(L170+M170,2)</f>
        <v>0</v>
      </c>
    </row>
    <row r="171" spans="1:14">
      <c r="A171" s="61"/>
      <c r="B171" s="58"/>
      <c r="C171" s="58"/>
      <c r="D171" s="51"/>
      <c r="E171" s="51"/>
      <c r="F171" s="14" t="s">
        <v>157</v>
      </c>
      <c r="G171" s="14">
        <v>0</v>
      </c>
      <c r="H171" s="51"/>
      <c r="I171" s="51"/>
      <c r="J171" s="55"/>
      <c r="K171" s="57"/>
      <c r="L171" s="56"/>
      <c r="M171" s="56"/>
      <c r="N171" s="56"/>
    </row>
    <row r="172" spans="1:14">
      <c r="A172" s="60" t="s">
        <v>104</v>
      </c>
      <c r="B172" s="63" t="s">
        <v>118</v>
      </c>
      <c r="C172" s="58" t="s">
        <v>241</v>
      </c>
      <c r="D172" s="51" t="s">
        <v>108</v>
      </c>
      <c r="E172" s="51">
        <v>40</v>
      </c>
      <c r="F172" s="14" t="s">
        <v>123</v>
      </c>
      <c r="G172" s="14">
        <v>1</v>
      </c>
      <c r="H172" s="51"/>
      <c r="I172" s="51"/>
      <c r="J172" s="54"/>
      <c r="K172" s="57">
        <v>0.23</v>
      </c>
      <c r="L172" s="56">
        <f t="shared" si="158"/>
        <v>0</v>
      </c>
      <c r="M172" s="56">
        <f t="shared" ref="M172" si="173">ROUND(L172*K172,2)</f>
        <v>0</v>
      </c>
      <c r="N172" s="56">
        <f t="shared" ref="N172" si="174">ROUND(L172+M172,2)</f>
        <v>0</v>
      </c>
    </row>
    <row r="173" spans="1:14">
      <c r="A173" s="61"/>
      <c r="B173" s="63"/>
      <c r="C173" s="58"/>
      <c r="D173" s="51"/>
      <c r="E173" s="51"/>
      <c r="F173" s="14" t="s">
        <v>144</v>
      </c>
      <c r="G173" s="14">
        <v>0</v>
      </c>
      <c r="H173" s="51"/>
      <c r="I173" s="51"/>
      <c r="J173" s="55"/>
      <c r="K173" s="57"/>
      <c r="L173" s="56"/>
      <c r="M173" s="56"/>
      <c r="N173" s="56"/>
    </row>
    <row r="174" spans="1:14">
      <c r="A174" s="54" t="s">
        <v>105</v>
      </c>
      <c r="B174" s="63" t="s">
        <v>118</v>
      </c>
      <c r="C174" s="52" t="s">
        <v>242</v>
      </c>
      <c r="D174" s="54" t="s">
        <v>108</v>
      </c>
      <c r="E174" s="54">
        <v>20</v>
      </c>
      <c r="F174" s="14" t="s">
        <v>123</v>
      </c>
      <c r="G174" s="14">
        <v>1</v>
      </c>
      <c r="H174" s="54"/>
      <c r="I174" s="54"/>
      <c r="J174" s="54"/>
      <c r="K174" s="57">
        <v>0.23</v>
      </c>
      <c r="L174" s="71">
        <v>0</v>
      </c>
      <c r="M174" s="71">
        <v>0</v>
      </c>
      <c r="N174" s="71">
        <v>0</v>
      </c>
    </row>
    <row r="175" spans="1:14">
      <c r="A175" s="55"/>
      <c r="B175" s="63"/>
      <c r="C175" s="53"/>
      <c r="D175" s="55"/>
      <c r="E175" s="55"/>
      <c r="F175" s="14" t="s">
        <v>144</v>
      </c>
      <c r="G175" s="14">
        <v>0</v>
      </c>
      <c r="H175" s="55"/>
      <c r="I175" s="55"/>
      <c r="J175" s="55"/>
      <c r="K175" s="57"/>
      <c r="L175" s="72"/>
      <c r="M175" s="72"/>
      <c r="N175" s="72"/>
    </row>
    <row r="176" spans="1:14">
      <c r="A176" s="60" t="s">
        <v>258</v>
      </c>
      <c r="B176" s="59" t="s">
        <v>299</v>
      </c>
      <c r="C176" s="58" t="s">
        <v>113</v>
      </c>
      <c r="D176" s="51" t="s">
        <v>108</v>
      </c>
      <c r="E176" s="51">
        <v>20</v>
      </c>
      <c r="F176" s="14" t="s">
        <v>131</v>
      </c>
      <c r="G176" s="14">
        <v>1</v>
      </c>
      <c r="H176" s="51"/>
      <c r="I176" s="51"/>
      <c r="J176" s="54"/>
      <c r="K176" s="57">
        <v>0.23</v>
      </c>
      <c r="L176" s="56">
        <f t="shared" si="158"/>
        <v>0</v>
      </c>
      <c r="M176" s="56">
        <f t="shared" ref="M176" si="175">ROUND(L176*K176,2)</f>
        <v>0</v>
      </c>
      <c r="N176" s="56">
        <f t="shared" ref="N176" si="176">ROUND(L176+M176,2)</f>
        <v>0</v>
      </c>
    </row>
    <row r="177" spans="1:14">
      <c r="A177" s="61"/>
      <c r="B177" s="59"/>
      <c r="C177" s="58"/>
      <c r="D177" s="51"/>
      <c r="E177" s="51"/>
      <c r="F177" s="14" t="s">
        <v>156</v>
      </c>
      <c r="G177" s="14">
        <v>0</v>
      </c>
      <c r="H177" s="51"/>
      <c r="I177" s="51"/>
      <c r="J177" s="55"/>
      <c r="K177" s="57"/>
      <c r="L177" s="56"/>
      <c r="M177" s="56"/>
      <c r="N177" s="56"/>
    </row>
    <row r="178" spans="1:14">
      <c r="A178" s="60" t="s">
        <v>259</v>
      </c>
      <c r="B178" s="59" t="s">
        <v>299</v>
      </c>
      <c r="C178" s="58" t="s">
        <v>17</v>
      </c>
      <c r="D178" s="51" t="s">
        <v>108</v>
      </c>
      <c r="E178" s="51">
        <v>55</v>
      </c>
      <c r="F178" s="14" t="s">
        <v>131</v>
      </c>
      <c r="G178" s="14">
        <v>1</v>
      </c>
      <c r="H178" s="51"/>
      <c r="I178" s="51"/>
      <c r="J178" s="54"/>
      <c r="K178" s="57">
        <v>0.23</v>
      </c>
      <c r="L178" s="56">
        <f t="shared" si="158"/>
        <v>0</v>
      </c>
      <c r="M178" s="56">
        <f t="shared" ref="M178" si="177">ROUND(L178*K178,2)</f>
        <v>0</v>
      </c>
      <c r="N178" s="56">
        <f t="shared" ref="N178" si="178">ROUND(L178+M178,2)</f>
        <v>0</v>
      </c>
    </row>
    <row r="179" spans="1:14">
      <c r="A179" s="61"/>
      <c r="B179" s="59"/>
      <c r="C179" s="58"/>
      <c r="D179" s="51"/>
      <c r="E179" s="51"/>
      <c r="F179" s="14" t="s">
        <v>156</v>
      </c>
      <c r="G179" s="14">
        <v>0</v>
      </c>
      <c r="H179" s="51"/>
      <c r="I179" s="51"/>
      <c r="J179" s="55"/>
      <c r="K179" s="57"/>
      <c r="L179" s="56"/>
      <c r="M179" s="56"/>
      <c r="N179" s="56"/>
    </row>
    <row r="180" spans="1:14">
      <c r="A180" s="60" t="s">
        <v>260</v>
      </c>
      <c r="B180" s="63" t="s">
        <v>118</v>
      </c>
      <c r="C180" s="58" t="s">
        <v>297</v>
      </c>
      <c r="D180" s="51" t="s">
        <v>108</v>
      </c>
      <c r="E180" s="51">
        <v>10</v>
      </c>
      <c r="F180" s="14" t="s">
        <v>123</v>
      </c>
      <c r="G180" s="14">
        <v>1</v>
      </c>
      <c r="H180" s="51"/>
      <c r="I180" s="51"/>
      <c r="J180" s="54"/>
      <c r="K180" s="57">
        <v>0.23</v>
      </c>
      <c r="L180" s="56">
        <f t="shared" si="158"/>
        <v>0</v>
      </c>
      <c r="M180" s="56">
        <f t="shared" ref="M180" si="179">ROUND(L180*K180,2)</f>
        <v>0</v>
      </c>
      <c r="N180" s="56">
        <f t="shared" ref="N180" si="180">ROUND(L180+M180,2)</f>
        <v>0</v>
      </c>
    </row>
    <row r="181" spans="1:14" ht="31.5" customHeight="1">
      <c r="A181" s="61"/>
      <c r="B181" s="63"/>
      <c r="C181" s="58"/>
      <c r="D181" s="51"/>
      <c r="E181" s="51"/>
      <c r="F181" s="14" t="s">
        <v>144</v>
      </c>
      <c r="G181" s="14">
        <v>0</v>
      </c>
      <c r="H181" s="51"/>
      <c r="I181" s="51"/>
      <c r="J181" s="55"/>
      <c r="K181" s="57"/>
      <c r="L181" s="56"/>
      <c r="M181" s="56"/>
      <c r="N181" s="56"/>
    </row>
    <row r="182" spans="1:14">
      <c r="A182" s="60" t="s">
        <v>261</v>
      </c>
      <c r="B182" s="58" t="s">
        <v>12</v>
      </c>
      <c r="C182" s="58" t="s">
        <v>18</v>
      </c>
      <c r="D182" s="51" t="s">
        <v>108</v>
      </c>
      <c r="E182" s="51">
        <v>5</v>
      </c>
      <c r="F182" s="14" t="s">
        <v>135</v>
      </c>
      <c r="G182" s="14">
        <v>1</v>
      </c>
      <c r="H182" s="51"/>
      <c r="I182" s="51"/>
      <c r="J182" s="54"/>
      <c r="K182" s="57">
        <v>0.23</v>
      </c>
      <c r="L182" s="56">
        <f t="shared" si="158"/>
        <v>0</v>
      </c>
      <c r="M182" s="56">
        <f t="shared" ref="M182" si="181">ROUND(L182*K182,2)</f>
        <v>0</v>
      </c>
      <c r="N182" s="56">
        <f t="shared" ref="N182" si="182">ROUND(L182+M182,2)</f>
        <v>0</v>
      </c>
    </row>
    <row r="183" spans="1:14">
      <c r="A183" s="61"/>
      <c r="B183" s="58"/>
      <c r="C183" s="58"/>
      <c r="D183" s="51"/>
      <c r="E183" s="51"/>
      <c r="F183" s="14" t="s">
        <v>157</v>
      </c>
      <c r="G183" s="14">
        <v>0</v>
      </c>
      <c r="H183" s="51"/>
      <c r="I183" s="51"/>
      <c r="J183" s="55"/>
      <c r="K183" s="57"/>
      <c r="L183" s="56"/>
      <c r="M183" s="56"/>
      <c r="N183" s="56"/>
    </row>
    <row r="184" spans="1:14">
      <c r="A184" s="60" t="s">
        <v>262</v>
      </c>
      <c r="B184" s="58" t="s">
        <v>12</v>
      </c>
      <c r="C184" s="58" t="s">
        <v>19</v>
      </c>
      <c r="D184" s="51" t="s">
        <v>108</v>
      </c>
      <c r="E184" s="51">
        <v>5</v>
      </c>
      <c r="F184" s="14" t="s">
        <v>135</v>
      </c>
      <c r="G184" s="14">
        <v>1</v>
      </c>
      <c r="H184" s="51"/>
      <c r="I184" s="51"/>
      <c r="J184" s="54"/>
      <c r="K184" s="57">
        <v>0.23</v>
      </c>
      <c r="L184" s="56">
        <f t="shared" si="158"/>
        <v>0</v>
      </c>
      <c r="M184" s="56">
        <f t="shared" ref="M184" si="183">ROUND(L184*K184,2)</f>
        <v>0</v>
      </c>
      <c r="N184" s="56">
        <f t="shared" ref="N184" si="184">ROUND(L184+M184,2)</f>
        <v>0</v>
      </c>
    </row>
    <row r="185" spans="1:14">
      <c r="A185" s="61"/>
      <c r="B185" s="58"/>
      <c r="C185" s="58"/>
      <c r="D185" s="51"/>
      <c r="E185" s="51"/>
      <c r="F185" s="14" t="s">
        <v>157</v>
      </c>
      <c r="G185" s="14">
        <v>0</v>
      </c>
      <c r="H185" s="51"/>
      <c r="I185" s="51"/>
      <c r="J185" s="55"/>
      <c r="K185" s="57"/>
      <c r="L185" s="56"/>
      <c r="M185" s="56"/>
      <c r="N185" s="56"/>
    </row>
    <row r="186" spans="1:14" ht="21.75" customHeight="1">
      <c r="A186" s="60" t="s">
        <v>263</v>
      </c>
      <c r="B186" s="58" t="s">
        <v>137</v>
      </c>
      <c r="C186" s="58" t="s">
        <v>210</v>
      </c>
      <c r="D186" s="51" t="s">
        <v>108</v>
      </c>
      <c r="E186" s="51">
        <v>5</v>
      </c>
      <c r="F186" s="14" t="s">
        <v>123</v>
      </c>
      <c r="G186" s="14">
        <v>1</v>
      </c>
      <c r="H186" s="54"/>
      <c r="I186" s="54"/>
      <c r="J186" s="54"/>
      <c r="K186" s="57">
        <v>0.23</v>
      </c>
      <c r="L186" s="56">
        <f t="shared" si="158"/>
        <v>0</v>
      </c>
      <c r="M186" s="56">
        <f t="shared" ref="M186" si="185">ROUND(L186*K186,2)</f>
        <v>0</v>
      </c>
      <c r="N186" s="56">
        <f t="shared" ref="N186" si="186">ROUND(L186+M186,2)</f>
        <v>0</v>
      </c>
    </row>
    <row r="187" spans="1:14">
      <c r="A187" s="61"/>
      <c r="B187" s="58"/>
      <c r="C187" s="58"/>
      <c r="D187" s="51"/>
      <c r="E187" s="51"/>
      <c r="F187" s="14" t="s">
        <v>144</v>
      </c>
      <c r="G187" s="14">
        <v>0</v>
      </c>
      <c r="H187" s="55"/>
      <c r="I187" s="55"/>
      <c r="J187" s="55"/>
      <c r="K187" s="57"/>
      <c r="L187" s="56"/>
      <c r="M187" s="56"/>
      <c r="N187" s="56"/>
    </row>
    <row r="188" spans="1:14" ht="21.75" customHeight="1">
      <c r="A188" s="54" t="s">
        <v>244</v>
      </c>
      <c r="B188" s="67"/>
      <c r="C188" s="52"/>
      <c r="D188" s="54"/>
      <c r="E188" s="54"/>
      <c r="F188" s="14"/>
      <c r="G188" s="14"/>
      <c r="H188" s="54"/>
      <c r="I188" s="54"/>
      <c r="J188" s="54"/>
      <c r="K188" s="69">
        <v>0.23</v>
      </c>
      <c r="L188" s="71">
        <f t="shared" si="158"/>
        <v>0</v>
      </c>
      <c r="M188" s="71">
        <f>ROUND(L188*K188,2)</f>
        <v>0</v>
      </c>
      <c r="N188" s="71">
        <f t="shared" ref="N188" si="187">ROUND(L188+M188,2)</f>
        <v>0</v>
      </c>
    </row>
    <row r="189" spans="1:14" ht="33" customHeight="1">
      <c r="A189" s="55"/>
      <c r="B189" s="68"/>
      <c r="C189" s="53"/>
      <c r="D189" s="55"/>
      <c r="E189" s="55"/>
      <c r="F189" s="14"/>
      <c r="G189" s="14"/>
      <c r="H189" s="55"/>
      <c r="I189" s="55"/>
      <c r="J189" s="55"/>
      <c r="K189" s="70"/>
      <c r="L189" s="72"/>
      <c r="M189" s="72"/>
      <c r="N189" s="72"/>
    </row>
    <row r="190" spans="1:14" ht="17.25" customHeight="1">
      <c r="A190" s="15" t="s">
        <v>246</v>
      </c>
      <c r="B190" s="16" t="s">
        <v>4</v>
      </c>
      <c r="C190" s="49" t="s">
        <v>293</v>
      </c>
      <c r="D190" s="14" t="s">
        <v>108</v>
      </c>
      <c r="E190" s="14">
        <v>500</v>
      </c>
      <c r="F190" s="17" t="s">
        <v>214</v>
      </c>
      <c r="G190" s="14"/>
      <c r="H190" s="18"/>
      <c r="I190" s="46"/>
      <c r="J190" s="32"/>
      <c r="K190" s="33">
        <v>0.23</v>
      </c>
      <c r="L190" s="39">
        <f>ROUND(E190*J190,2)</f>
        <v>0</v>
      </c>
      <c r="M190" s="39">
        <f>ROUND(L190*K190,2)</f>
        <v>0</v>
      </c>
      <c r="N190" s="39">
        <f>ROUND(L190+M190,2)</f>
        <v>0</v>
      </c>
    </row>
    <row r="191" spans="1:14" ht="21" customHeight="1">
      <c r="A191" s="15" t="s">
        <v>248</v>
      </c>
      <c r="B191" s="16" t="s">
        <v>4</v>
      </c>
      <c r="C191" s="49" t="s">
        <v>294</v>
      </c>
      <c r="D191" s="14" t="s">
        <v>108</v>
      </c>
      <c r="E191" s="14">
        <v>750</v>
      </c>
      <c r="F191" s="17" t="s">
        <v>214</v>
      </c>
      <c r="G191" s="14"/>
      <c r="H191" s="18"/>
      <c r="I191" s="46"/>
      <c r="J191" s="32"/>
      <c r="K191" s="33">
        <v>0.23</v>
      </c>
      <c r="L191" s="39">
        <f t="shared" ref="L191:L201" si="188">ROUND(E191*J191,2)</f>
        <v>0</v>
      </c>
      <c r="M191" s="39">
        <f t="shared" ref="M191:M201" si="189">ROUND(L191*J191,2)</f>
        <v>0</v>
      </c>
      <c r="N191" s="39">
        <f t="shared" ref="N191:N201" si="190">ROUND(L191+M191,2)</f>
        <v>0</v>
      </c>
    </row>
    <row r="192" spans="1:14" ht="22.5" customHeight="1">
      <c r="A192" s="15" t="s">
        <v>250</v>
      </c>
      <c r="B192" s="35" t="s">
        <v>280</v>
      </c>
      <c r="C192" s="35" t="s">
        <v>287</v>
      </c>
      <c r="D192" s="14" t="s">
        <v>108</v>
      </c>
      <c r="E192" s="14">
        <v>20</v>
      </c>
      <c r="F192" s="17" t="s">
        <v>214</v>
      </c>
      <c r="G192" s="14"/>
      <c r="H192" s="18"/>
      <c r="I192" s="46"/>
      <c r="J192" s="32"/>
      <c r="K192" s="33">
        <v>0.23</v>
      </c>
      <c r="L192" s="39">
        <f t="shared" si="188"/>
        <v>0</v>
      </c>
      <c r="M192" s="39">
        <f t="shared" si="189"/>
        <v>0</v>
      </c>
      <c r="N192" s="39">
        <f t="shared" si="190"/>
        <v>0</v>
      </c>
    </row>
    <row r="193" spans="1:15" ht="18" customHeight="1">
      <c r="A193" s="15" t="s">
        <v>251</v>
      </c>
      <c r="B193" s="35" t="s">
        <v>281</v>
      </c>
      <c r="C193" s="36" t="s">
        <v>286</v>
      </c>
      <c r="D193" s="14" t="s">
        <v>108</v>
      </c>
      <c r="E193" s="14">
        <v>10</v>
      </c>
      <c r="F193" s="17" t="s">
        <v>214</v>
      </c>
      <c r="G193" s="14"/>
      <c r="H193" s="18"/>
      <c r="I193" s="46"/>
      <c r="J193" s="32"/>
      <c r="K193" s="33">
        <v>0.23</v>
      </c>
      <c r="L193" s="39">
        <f t="shared" si="188"/>
        <v>0</v>
      </c>
      <c r="M193" s="39">
        <f t="shared" si="189"/>
        <v>0</v>
      </c>
      <c r="N193" s="39">
        <f t="shared" si="190"/>
        <v>0</v>
      </c>
    </row>
    <row r="194" spans="1:15" ht="18" customHeight="1">
      <c r="A194" s="15" t="s">
        <v>252</v>
      </c>
      <c r="B194" s="35" t="s">
        <v>282</v>
      </c>
      <c r="C194" s="36" t="s">
        <v>285</v>
      </c>
      <c r="D194" s="14" t="s">
        <v>108</v>
      </c>
      <c r="E194" s="14">
        <v>10</v>
      </c>
      <c r="F194" s="17" t="s">
        <v>214</v>
      </c>
      <c r="G194" s="14"/>
      <c r="H194" s="18"/>
      <c r="I194" s="46"/>
      <c r="J194" s="32"/>
      <c r="K194" s="33">
        <v>0.23</v>
      </c>
      <c r="L194" s="39">
        <f t="shared" si="188"/>
        <v>0</v>
      </c>
      <c r="M194" s="39">
        <f t="shared" si="189"/>
        <v>0</v>
      </c>
      <c r="N194" s="39">
        <f t="shared" si="190"/>
        <v>0</v>
      </c>
    </row>
    <row r="195" spans="1:15" ht="18" customHeight="1">
      <c r="A195" s="14" t="s">
        <v>264</v>
      </c>
      <c r="B195" s="35" t="s">
        <v>283</v>
      </c>
      <c r="C195" s="36" t="s">
        <v>284</v>
      </c>
      <c r="D195" s="19" t="s">
        <v>108</v>
      </c>
      <c r="E195" s="19">
        <v>5</v>
      </c>
      <c r="F195" s="20" t="s">
        <v>214</v>
      </c>
      <c r="G195" s="19"/>
      <c r="H195" s="21"/>
      <c r="I195" s="47"/>
      <c r="J195" s="32"/>
      <c r="K195" s="33">
        <v>0.23</v>
      </c>
      <c r="L195" s="40">
        <f t="shared" si="188"/>
        <v>0</v>
      </c>
      <c r="M195" s="40">
        <f t="shared" si="189"/>
        <v>0</v>
      </c>
      <c r="N195" s="40">
        <f t="shared" si="190"/>
        <v>0</v>
      </c>
    </row>
    <row r="196" spans="1:15" s="5" customFormat="1" ht="27" customHeight="1">
      <c r="A196" s="14" t="s">
        <v>265</v>
      </c>
      <c r="B196" s="22" t="s">
        <v>243</v>
      </c>
      <c r="C196" s="16" t="s">
        <v>245</v>
      </c>
      <c r="D196" s="14" t="s">
        <v>108</v>
      </c>
      <c r="E196" s="14">
        <v>20</v>
      </c>
      <c r="F196" s="23" t="s">
        <v>214</v>
      </c>
      <c r="G196" s="23"/>
      <c r="H196" s="18"/>
      <c r="I196" s="46"/>
      <c r="J196" s="32"/>
      <c r="K196" s="33">
        <v>0.23</v>
      </c>
      <c r="L196" s="39">
        <f t="shared" si="188"/>
        <v>0</v>
      </c>
      <c r="M196" s="39">
        <f t="shared" si="189"/>
        <v>0</v>
      </c>
      <c r="N196" s="39">
        <f t="shared" si="190"/>
        <v>0</v>
      </c>
    </row>
    <row r="197" spans="1:15" s="5" customFormat="1" ht="46.5" customHeight="1">
      <c r="A197" s="24" t="s">
        <v>266</v>
      </c>
      <c r="B197" s="25" t="s">
        <v>247</v>
      </c>
      <c r="C197" s="26" t="s">
        <v>271</v>
      </c>
      <c r="D197" s="24" t="s">
        <v>108</v>
      </c>
      <c r="E197" s="24">
        <v>20</v>
      </c>
      <c r="F197" s="27" t="s">
        <v>214</v>
      </c>
      <c r="G197" s="27"/>
      <c r="H197" s="28"/>
      <c r="I197" s="48"/>
      <c r="J197" s="32"/>
      <c r="K197" s="33">
        <v>0.23</v>
      </c>
      <c r="L197" s="41">
        <f t="shared" si="188"/>
        <v>0</v>
      </c>
      <c r="M197" s="41">
        <f t="shared" si="189"/>
        <v>0</v>
      </c>
      <c r="N197" s="41">
        <f t="shared" si="190"/>
        <v>0</v>
      </c>
    </row>
    <row r="198" spans="1:15" s="5" customFormat="1" ht="45.75" customHeight="1">
      <c r="A198" s="14" t="s">
        <v>267</v>
      </c>
      <c r="B198" s="22" t="s">
        <v>249</v>
      </c>
      <c r="C198" s="16" t="s">
        <v>273</v>
      </c>
      <c r="D198" s="14" t="s">
        <v>108</v>
      </c>
      <c r="E198" s="14">
        <v>20</v>
      </c>
      <c r="F198" s="23" t="s">
        <v>214</v>
      </c>
      <c r="G198" s="23"/>
      <c r="H198" s="18"/>
      <c r="I198" s="46"/>
      <c r="J198" s="32"/>
      <c r="K198" s="33">
        <v>0.23</v>
      </c>
      <c r="L198" s="39">
        <f t="shared" si="188"/>
        <v>0</v>
      </c>
      <c r="M198" s="39">
        <f t="shared" si="189"/>
        <v>0</v>
      </c>
      <c r="N198" s="39">
        <f t="shared" si="190"/>
        <v>0</v>
      </c>
    </row>
    <row r="199" spans="1:15" s="5" customFormat="1" ht="57.75" customHeight="1">
      <c r="A199" s="14" t="s">
        <v>268</v>
      </c>
      <c r="B199" s="22" t="s">
        <v>249</v>
      </c>
      <c r="C199" s="16" t="s">
        <v>274</v>
      </c>
      <c r="D199" s="14" t="s">
        <v>108</v>
      </c>
      <c r="E199" s="14">
        <v>20</v>
      </c>
      <c r="F199" s="23" t="s">
        <v>214</v>
      </c>
      <c r="G199" s="23"/>
      <c r="H199" s="18"/>
      <c r="I199" s="46"/>
      <c r="J199" s="32"/>
      <c r="K199" s="33">
        <v>0.23</v>
      </c>
      <c r="L199" s="39">
        <f t="shared" si="188"/>
        <v>0</v>
      </c>
      <c r="M199" s="39">
        <f t="shared" si="189"/>
        <v>0</v>
      </c>
      <c r="N199" s="39">
        <f t="shared" si="190"/>
        <v>0</v>
      </c>
    </row>
    <row r="200" spans="1:15" s="5" customFormat="1" ht="41.25" customHeight="1">
      <c r="A200" s="14" t="s">
        <v>269</v>
      </c>
      <c r="B200" s="22" t="s">
        <v>249</v>
      </c>
      <c r="C200" s="16" t="s">
        <v>272</v>
      </c>
      <c r="D200" s="14" t="s">
        <v>108</v>
      </c>
      <c r="E200" s="14">
        <v>20</v>
      </c>
      <c r="F200" s="23" t="s">
        <v>214</v>
      </c>
      <c r="G200" s="23"/>
      <c r="H200" s="18"/>
      <c r="I200" s="46"/>
      <c r="J200" s="32"/>
      <c r="K200" s="33">
        <v>0.23</v>
      </c>
      <c r="L200" s="39">
        <f t="shared" si="188"/>
        <v>0</v>
      </c>
      <c r="M200" s="39">
        <f t="shared" si="189"/>
        <v>0</v>
      </c>
      <c r="N200" s="39">
        <f t="shared" si="190"/>
        <v>0</v>
      </c>
    </row>
    <row r="201" spans="1:15" s="5" customFormat="1" ht="27.75" customHeight="1">
      <c r="A201" s="14" t="s">
        <v>270</v>
      </c>
      <c r="B201" s="50" t="s">
        <v>295</v>
      </c>
      <c r="C201" s="49" t="s">
        <v>296</v>
      </c>
      <c r="D201" s="14" t="s">
        <v>108</v>
      </c>
      <c r="E201" s="14">
        <v>10</v>
      </c>
      <c r="F201" s="23" t="s">
        <v>214</v>
      </c>
      <c r="G201" s="23"/>
      <c r="H201" s="18"/>
      <c r="I201" s="46"/>
      <c r="J201" s="32"/>
      <c r="K201" s="34">
        <v>0.23</v>
      </c>
      <c r="L201" s="39">
        <f t="shared" si="188"/>
        <v>0</v>
      </c>
      <c r="M201" s="39">
        <f t="shared" si="189"/>
        <v>0</v>
      </c>
      <c r="N201" s="39">
        <f t="shared" si="190"/>
        <v>0</v>
      </c>
    </row>
    <row r="202" spans="1:15">
      <c r="L202" s="29">
        <f>SUM(L6:L201)</f>
        <v>0</v>
      </c>
      <c r="M202" s="29">
        <f t="shared" ref="M202:N202" si="191">SUM(M6:M201)</f>
        <v>0</v>
      </c>
      <c r="N202" s="29">
        <f t="shared" si="191"/>
        <v>0</v>
      </c>
    </row>
    <row r="204" spans="1:15">
      <c r="A204" s="4"/>
      <c r="B204" s="37" t="s">
        <v>215</v>
      </c>
      <c r="C204" s="37"/>
      <c r="D204" s="37"/>
      <c r="E204" s="37"/>
      <c r="F204" s="37"/>
      <c r="G204" s="37"/>
      <c r="H204" s="37"/>
      <c r="I204" s="37"/>
      <c r="J204" s="38">
        <f>N202</f>
        <v>0</v>
      </c>
      <c r="K204" s="4"/>
      <c r="O204" s="4"/>
    </row>
    <row r="205" spans="1:15">
      <c r="A205" s="4"/>
      <c r="B205" s="6" t="s">
        <v>219</v>
      </c>
      <c r="C205" s="6"/>
      <c r="D205" s="6"/>
      <c r="E205" s="6"/>
      <c r="F205" s="6"/>
      <c r="G205" s="6"/>
      <c r="H205" s="6"/>
      <c r="I205" s="6"/>
      <c r="J205" s="6"/>
      <c r="K205" s="4"/>
      <c r="O205" s="4"/>
    </row>
    <row r="206" spans="1:15">
      <c r="A206" s="4"/>
      <c r="B206" s="4"/>
      <c r="C206" s="4"/>
      <c r="D206" s="4"/>
      <c r="E206" s="4"/>
      <c r="F206" s="4"/>
      <c r="G206" s="4"/>
      <c r="H206" s="4"/>
      <c r="I206" s="4"/>
      <c r="J206" s="4"/>
      <c r="K206" s="4"/>
      <c r="O206" s="4"/>
    </row>
    <row r="207" spans="1:15" ht="26.25" customHeight="1">
      <c r="A207" s="4"/>
      <c r="B207" s="30" t="s">
        <v>218</v>
      </c>
      <c r="C207" s="31"/>
      <c r="D207" s="7"/>
      <c r="E207" s="7"/>
      <c r="F207" s="8"/>
      <c r="G207" s="31" t="s">
        <v>216</v>
      </c>
      <c r="H207" s="8"/>
      <c r="I207" s="8"/>
      <c r="J207" s="4"/>
      <c r="K207" s="4"/>
      <c r="O207" s="4"/>
    </row>
    <row r="208" spans="1:15">
      <c r="A208" s="4"/>
      <c r="B208" s="82" t="s">
        <v>217</v>
      </c>
      <c r="C208" s="82"/>
      <c r="D208" s="82"/>
      <c r="E208" s="82"/>
      <c r="F208" s="82"/>
      <c r="G208" s="82"/>
      <c r="H208" s="82"/>
      <c r="I208" s="82"/>
      <c r="J208" s="82"/>
      <c r="K208" s="82"/>
      <c r="L208" s="82"/>
      <c r="M208" s="82"/>
      <c r="N208" s="82"/>
      <c r="O208" s="82"/>
    </row>
    <row r="209" spans="1:15">
      <c r="A209" s="4"/>
      <c r="B209" s="9"/>
      <c r="C209" s="9"/>
      <c r="D209" s="9"/>
      <c r="E209" s="9"/>
      <c r="F209" s="9"/>
      <c r="G209" s="9"/>
      <c r="H209" s="9"/>
      <c r="I209" s="9"/>
      <c r="J209" s="9"/>
      <c r="K209" s="9"/>
      <c r="L209" s="9"/>
      <c r="M209" s="9"/>
      <c r="N209" s="9"/>
      <c r="O209" s="9"/>
    </row>
    <row r="210" spans="1:15" ht="120" customHeight="1">
      <c r="A210" s="65" t="s">
        <v>279</v>
      </c>
      <c r="B210" s="66"/>
      <c r="C210" s="66"/>
      <c r="D210" s="66"/>
      <c r="E210" s="66"/>
      <c r="F210" s="66"/>
      <c r="G210" s="66"/>
      <c r="H210" s="66"/>
      <c r="I210" s="66"/>
      <c r="J210" s="66"/>
      <c r="K210" s="66"/>
      <c r="L210" s="66"/>
      <c r="M210" s="66"/>
      <c r="N210" s="66"/>
      <c r="O210" s="4"/>
    </row>
    <row r="212" spans="1:15">
      <c r="B212" s="10"/>
    </row>
  </sheetData>
  <mergeCells count="1121">
    <mergeCell ref="N152:N153"/>
    <mergeCell ref="M152:M153"/>
    <mergeCell ref="L152:L153"/>
    <mergeCell ref="K152:K153"/>
    <mergeCell ref="J152:J153"/>
    <mergeCell ref="I152:I153"/>
    <mergeCell ref="H152:H153"/>
    <mergeCell ref="E152:E153"/>
    <mergeCell ref="D152:D153"/>
    <mergeCell ref="C152:C153"/>
    <mergeCell ref="B152:B153"/>
    <mergeCell ref="N150:N151"/>
    <mergeCell ref="M150:M151"/>
    <mergeCell ref="K150:K151"/>
    <mergeCell ref="J150:J151"/>
    <mergeCell ref="I150:I151"/>
    <mergeCell ref="H150:H151"/>
    <mergeCell ref="E150:E151"/>
    <mergeCell ref="D150:D151"/>
    <mergeCell ref="C150:C151"/>
    <mergeCell ref="B150:B151"/>
    <mergeCell ref="L156:L157"/>
    <mergeCell ref="K156:K157"/>
    <mergeCell ref="J156:J157"/>
    <mergeCell ref="H156:H157"/>
    <mergeCell ref="E156:E157"/>
    <mergeCell ref="D156:D157"/>
    <mergeCell ref="C156:C157"/>
    <mergeCell ref="B156:B157"/>
    <mergeCell ref="M154:M155"/>
    <mergeCell ref="L154:L155"/>
    <mergeCell ref="K154:K155"/>
    <mergeCell ref="J154:J155"/>
    <mergeCell ref="I154:I155"/>
    <mergeCell ref="H154:H155"/>
    <mergeCell ref="E154:E155"/>
    <mergeCell ref="D154:D155"/>
    <mergeCell ref="C154:C155"/>
    <mergeCell ref="B154:B155"/>
    <mergeCell ref="B208:O208"/>
    <mergeCell ref="E176:E177"/>
    <mergeCell ref="D176:D177"/>
    <mergeCell ref="C176:C177"/>
    <mergeCell ref="B176:B177"/>
    <mergeCell ref="E178:E179"/>
    <mergeCell ref="D178:D179"/>
    <mergeCell ref="C178:C179"/>
    <mergeCell ref="B178:B179"/>
    <mergeCell ref="E180:E181"/>
    <mergeCell ref="D180:D181"/>
    <mergeCell ref="C180:C181"/>
    <mergeCell ref="B180:B181"/>
    <mergeCell ref="E182:E183"/>
    <mergeCell ref="D182:D183"/>
    <mergeCell ref="C182:C183"/>
    <mergeCell ref="B182:B183"/>
    <mergeCell ref="E184:E185"/>
    <mergeCell ref="D184:D185"/>
    <mergeCell ref="C184:C185"/>
    <mergeCell ref="B184:B185"/>
    <mergeCell ref="K182:K183"/>
    <mergeCell ref="K180:K181"/>
    <mergeCell ref="K178:K179"/>
    <mergeCell ref="L178:L179"/>
    <mergeCell ref="L180:L181"/>
    <mergeCell ref="L182:L183"/>
    <mergeCell ref="N186:N187"/>
    <mergeCell ref="L186:L187"/>
    <mergeCell ref="M186:M187"/>
    <mergeCell ref="N188:N189"/>
    <mergeCell ref="H186:H187"/>
    <mergeCell ref="B148:B149"/>
    <mergeCell ref="E140:E141"/>
    <mergeCell ref="D140:D141"/>
    <mergeCell ref="C140:C141"/>
    <mergeCell ref="E120:E121"/>
    <mergeCell ref="D120:D121"/>
    <mergeCell ref="C120:C121"/>
    <mergeCell ref="B120:B121"/>
    <mergeCell ref="B158:B159"/>
    <mergeCell ref="E164:E165"/>
    <mergeCell ref="D164:D165"/>
    <mergeCell ref="C164:C165"/>
    <mergeCell ref="B164:B165"/>
    <mergeCell ref="E166:E167"/>
    <mergeCell ref="D166:D167"/>
    <mergeCell ref="C166:C167"/>
    <mergeCell ref="B166:B167"/>
    <mergeCell ref="E160:E161"/>
    <mergeCell ref="D160:D161"/>
    <mergeCell ref="C160:C161"/>
    <mergeCell ref="B160:B161"/>
    <mergeCell ref="E128:E129"/>
    <mergeCell ref="D128:D129"/>
    <mergeCell ref="D144:D145"/>
    <mergeCell ref="C144:C145"/>
    <mergeCell ref="B144:B145"/>
    <mergeCell ref="B138:B139"/>
    <mergeCell ref="C138:C139"/>
    <mergeCell ref="D138:D139"/>
    <mergeCell ref="E138:E139"/>
    <mergeCell ref="E158:E159"/>
    <mergeCell ref="D158:D159"/>
    <mergeCell ref="C158:C159"/>
    <mergeCell ref="E132:E133"/>
    <mergeCell ref="D132:D133"/>
    <mergeCell ref="C132:C133"/>
    <mergeCell ref="B132:B133"/>
    <mergeCell ref="E134:E135"/>
    <mergeCell ref="D134:D135"/>
    <mergeCell ref="C134:C135"/>
    <mergeCell ref="B134:B135"/>
    <mergeCell ref="E136:E137"/>
    <mergeCell ref="D136:D137"/>
    <mergeCell ref="C136:C137"/>
    <mergeCell ref="B136:B137"/>
    <mergeCell ref="B146:B147"/>
    <mergeCell ref="E148:E149"/>
    <mergeCell ref="D148:D149"/>
    <mergeCell ref="C148:C149"/>
    <mergeCell ref="C110:C111"/>
    <mergeCell ref="B110:B111"/>
    <mergeCell ref="E112:E113"/>
    <mergeCell ref="D112:D113"/>
    <mergeCell ref="C112:C113"/>
    <mergeCell ref="B112:B113"/>
    <mergeCell ref="E106:E107"/>
    <mergeCell ref="D106:D107"/>
    <mergeCell ref="C106:C107"/>
    <mergeCell ref="B106:B107"/>
    <mergeCell ref="E108:E109"/>
    <mergeCell ref="D108:D109"/>
    <mergeCell ref="C108:C109"/>
    <mergeCell ref="B108:B109"/>
    <mergeCell ref="E118:E119"/>
    <mergeCell ref="D118:D119"/>
    <mergeCell ref="C118:C119"/>
    <mergeCell ref="B118:B119"/>
    <mergeCell ref="E114:E115"/>
    <mergeCell ref="D114:D115"/>
    <mergeCell ref="C114:C115"/>
    <mergeCell ref="B114:B115"/>
    <mergeCell ref="E116:E117"/>
    <mergeCell ref="D116:D117"/>
    <mergeCell ref="C116:C117"/>
    <mergeCell ref="B116:B117"/>
    <mergeCell ref="E94:E95"/>
    <mergeCell ref="D94:D95"/>
    <mergeCell ref="C94:C95"/>
    <mergeCell ref="B94:B95"/>
    <mergeCell ref="E96:E97"/>
    <mergeCell ref="D96:D97"/>
    <mergeCell ref="C96:C97"/>
    <mergeCell ref="B96:B97"/>
    <mergeCell ref="E92:E93"/>
    <mergeCell ref="D92:D93"/>
    <mergeCell ref="C92:C93"/>
    <mergeCell ref="B92:B93"/>
    <mergeCell ref="E84:E85"/>
    <mergeCell ref="D84:D85"/>
    <mergeCell ref="B86:B87"/>
    <mergeCell ref="E102:E103"/>
    <mergeCell ref="D102:D103"/>
    <mergeCell ref="C102:C103"/>
    <mergeCell ref="B102:B103"/>
    <mergeCell ref="E90:E91"/>
    <mergeCell ref="D90:D91"/>
    <mergeCell ref="C90:C91"/>
    <mergeCell ref="B90:B91"/>
    <mergeCell ref="E98:E99"/>
    <mergeCell ref="D98:D99"/>
    <mergeCell ref="C98:C99"/>
    <mergeCell ref="B98:B99"/>
    <mergeCell ref="E100:E101"/>
    <mergeCell ref="D100:D101"/>
    <mergeCell ref="C100:C101"/>
    <mergeCell ref="B100:B101"/>
    <mergeCell ref="A80:A81"/>
    <mergeCell ref="A82:A83"/>
    <mergeCell ref="A84:A85"/>
    <mergeCell ref="H64:H65"/>
    <mergeCell ref="A64:A65"/>
    <mergeCell ref="A66:A67"/>
    <mergeCell ref="A68:A69"/>
    <mergeCell ref="D76:D77"/>
    <mergeCell ref="E80:E81"/>
    <mergeCell ref="D80:D81"/>
    <mergeCell ref="C80:C81"/>
    <mergeCell ref="B80:B81"/>
    <mergeCell ref="E88:E89"/>
    <mergeCell ref="B88:B89"/>
    <mergeCell ref="E74:E75"/>
    <mergeCell ref="D74:D75"/>
    <mergeCell ref="C74:C75"/>
    <mergeCell ref="B74:B75"/>
    <mergeCell ref="C82:C83"/>
    <mergeCell ref="E76:E77"/>
    <mergeCell ref="J38:J39"/>
    <mergeCell ref="K36:K37"/>
    <mergeCell ref="K38:K39"/>
    <mergeCell ref="L36:L37"/>
    <mergeCell ref="L38:L39"/>
    <mergeCell ref="H40:H41"/>
    <mergeCell ref="H42:H43"/>
    <mergeCell ref="H44:H45"/>
    <mergeCell ref="H46:H47"/>
    <mergeCell ref="I44:I45"/>
    <mergeCell ref="I46:I47"/>
    <mergeCell ref="I36:I37"/>
    <mergeCell ref="I38:I39"/>
    <mergeCell ref="C88:C89"/>
    <mergeCell ref="D88:D89"/>
    <mergeCell ref="A26:A27"/>
    <mergeCell ref="A28:A29"/>
    <mergeCell ref="A30:A31"/>
    <mergeCell ref="A36:A37"/>
    <mergeCell ref="A38:A39"/>
    <mergeCell ref="A40:A41"/>
    <mergeCell ref="A42:A43"/>
    <mergeCell ref="A44:A45"/>
    <mergeCell ref="A46:A47"/>
    <mergeCell ref="A48:A49"/>
    <mergeCell ref="A50:A51"/>
    <mergeCell ref="A52:A53"/>
    <mergeCell ref="E86:E87"/>
    <mergeCell ref="D86:D87"/>
    <mergeCell ref="C86:C87"/>
    <mergeCell ref="E82:E83"/>
    <mergeCell ref="D82:D83"/>
    <mergeCell ref="J50:J51"/>
    <mergeCell ref="K50:K51"/>
    <mergeCell ref="J48:J49"/>
    <mergeCell ref="L50:L51"/>
    <mergeCell ref="M50:M51"/>
    <mergeCell ref="N50:N51"/>
    <mergeCell ref="K48:K49"/>
    <mergeCell ref="L48:L49"/>
    <mergeCell ref="M48:M49"/>
    <mergeCell ref="N48:N49"/>
    <mergeCell ref="J40:J41"/>
    <mergeCell ref="K40:K41"/>
    <mergeCell ref="L40:L41"/>
    <mergeCell ref="J42:J43"/>
    <mergeCell ref="J44:J45"/>
    <mergeCell ref="J46:J47"/>
    <mergeCell ref="K42:K43"/>
    <mergeCell ref="K44:K45"/>
    <mergeCell ref="K46:K47"/>
    <mergeCell ref="M40:M41"/>
    <mergeCell ref="N40:N41"/>
    <mergeCell ref="N42:N43"/>
    <mergeCell ref="N44:N45"/>
    <mergeCell ref="N46:N47"/>
    <mergeCell ref="L42:L43"/>
    <mergeCell ref="L44:L45"/>
    <mergeCell ref="L46:L47"/>
    <mergeCell ref="M42:M43"/>
    <mergeCell ref="M44:M45"/>
    <mergeCell ref="M46:M47"/>
    <mergeCell ref="J30:J31"/>
    <mergeCell ref="K30:K31"/>
    <mergeCell ref="L28:L29"/>
    <mergeCell ref="M28:M29"/>
    <mergeCell ref="N28:N29"/>
    <mergeCell ref="L30:L31"/>
    <mergeCell ref="M30:M31"/>
    <mergeCell ref="N30:N31"/>
    <mergeCell ref="J26:J27"/>
    <mergeCell ref="K26:K27"/>
    <mergeCell ref="L26:L27"/>
    <mergeCell ref="M36:M37"/>
    <mergeCell ref="N36:N37"/>
    <mergeCell ref="J36:J37"/>
    <mergeCell ref="L34:L35"/>
    <mergeCell ref="M34:M35"/>
    <mergeCell ref="N34:N35"/>
    <mergeCell ref="L32:L33"/>
    <mergeCell ref="M32:M33"/>
    <mergeCell ref="N32:N33"/>
    <mergeCell ref="J34:J35"/>
    <mergeCell ref="K34:K35"/>
    <mergeCell ref="H8:H9"/>
    <mergeCell ref="J8:J9"/>
    <mergeCell ref="K8:K9"/>
    <mergeCell ref="L8:L9"/>
    <mergeCell ref="M8:M9"/>
    <mergeCell ref="N8:N9"/>
    <mergeCell ref="I8:I9"/>
    <mergeCell ref="I10:I11"/>
    <mergeCell ref="K12:K13"/>
    <mergeCell ref="K14:K15"/>
    <mergeCell ref="K16:K17"/>
    <mergeCell ref="J12:J13"/>
    <mergeCell ref="J14:J15"/>
    <mergeCell ref="J16:J17"/>
    <mergeCell ref="L16:L17"/>
    <mergeCell ref="M16:M17"/>
    <mergeCell ref="N16:N17"/>
    <mergeCell ref="I12:I13"/>
    <mergeCell ref="I14:I15"/>
    <mergeCell ref="I16:I17"/>
    <mergeCell ref="H14:H15"/>
    <mergeCell ref="H16:H17"/>
    <mergeCell ref="H10:H11"/>
    <mergeCell ref="H12:H13"/>
    <mergeCell ref="L12:L13"/>
    <mergeCell ref="M12:M13"/>
    <mergeCell ref="N12:N13"/>
    <mergeCell ref="L14:L15"/>
    <mergeCell ref="M14:M15"/>
    <mergeCell ref="N14:N15"/>
    <mergeCell ref="J10:J11"/>
    <mergeCell ref="K10:K11"/>
    <mergeCell ref="D64:D65"/>
    <mergeCell ref="C64:C65"/>
    <mergeCell ref="B64:B65"/>
    <mergeCell ref="E58:E59"/>
    <mergeCell ref="B46:B47"/>
    <mergeCell ref="L10:L11"/>
    <mergeCell ref="M10:M11"/>
    <mergeCell ref="N10:N11"/>
    <mergeCell ref="L18:L19"/>
    <mergeCell ref="M18:M19"/>
    <mergeCell ref="N18:N19"/>
    <mergeCell ref="J24:J25"/>
    <mergeCell ref="K24:K25"/>
    <mergeCell ref="L24:L25"/>
    <mergeCell ref="M24:M25"/>
    <mergeCell ref="N24:N25"/>
    <mergeCell ref="L20:L21"/>
    <mergeCell ref="M20:M21"/>
    <mergeCell ref="N20:N21"/>
    <mergeCell ref="L22:L23"/>
    <mergeCell ref="M22:M23"/>
    <mergeCell ref="N22:N23"/>
    <mergeCell ref="J22:J23"/>
    <mergeCell ref="K18:K19"/>
    <mergeCell ref="K20:K21"/>
    <mergeCell ref="K22:K23"/>
    <mergeCell ref="J18:J19"/>
    <mergeCell ref="J20:J21"/>
    <mergeCell ref="M26:M27"/>
    <mergeCell ref="N26:N27"/>
    <mergeCell ref="J28:J29"/>
    <mergeCell ref="K28:K29"/>
    <mergeCell ref="E44:E45"/>
    <mergeCell ref="D44:D45"/>
    <mergeCell ref="C44:C45"/>
    <mergeCell ref="B44:B45"/>
    <mergeCell ref="D56:D57"/>
    <mergeCell ref="H54:H55"/>
    <mergeCell ref="H56:H57"/>
    <mergeCell ref="E52:E53"/>
    <mergeCell ref="D52:D53"/>
    <mergeCell ref="C52:C53"/>
    <mergeCell ref="B52:B53"/>
    <mergeCell ref="B48:B49"/>
    <mergeCell ref="E54:E55"/>
    <mergeCell ref="E46:E47"/>
    <mergeCell ref="D46:D47"/>
    <mergeCell ref="C46:C47"/>
    <mergeCell ref="E62:E63"/>
    <mergeCell ref="D62:D63"/>
    <mergeCell ref="C62:C63"/>
    <mergeCell ref="B62:B63"/>
    <mergeCell ref="E48:E49"/>
    <mergeCell ref="E50:E51"/>
    <mergeCell ref="D50:D51"/>
    <mergeCell ref="D48:D49"/>
    <mergeCell ref="C48:C49"/>
    <mergeCell ref="B60:B61"/>
    <mergeCell ref="H50:H51"/>
    <mergeCell ref="H52:H53"/>
    <mergeCell ref="E42:E43"/>
    <mergeCell ref="D42:D43"/>
    <mergeCell ref="C42:C43"/>
    <mergeCell ref="B42:B43"/>
    <mergeCell ref="E130:E131"/>
    <mergeCell ref="D130:D131"/>
    <mergeCell ref="C130:C131"/>
    <mergeCell ref="B130:B131"/>
    <mergeCell ref="C122:C123"/>
    <mergeCell ref="B122:B123"/>
    <mergeCell ref="C124:C125"/>
    <mergeCell ref="B124:B125"/>
    <mergeCell ref="C126:C127"/>
    <mergeCell ref="B126:B127"/>
    <mergeCell ref="C128:C129"/>
    <mergeCell ref="B128:B129"/>
    <mergeCell ref="D58:D59"/>
    <mergeCell ref="C58:C59"/>
    <mergeCell ref="B58:B59"/>
    <mergeCell ref="E60:E61"/>
    <mergeCell ref="D60:D61"/>
    <mergeCell ref="C60:C61"/>
    <mergeCell ref="B84:B85"/>
    <mergeCell ref="C76:C77"/>
    <mergeCell ref="B76:B77"/>
    <mergeCell ref="C56:C57"/>
    <mergeCell ref="B56:B57"/>
    <mergeCell ref="E68:E69"/>
    <mergeCell ref="D68:D69"/>
    <mergeCell ref="C68:C69"/>
    <mergeCell ref="B68:B69"/>
    <mergeCell ref="B66:B67"/>
    <mergeCell ref="A3:A4"/>
    <mergeCell ref="B3:B4"/>
    <mergeCell ref="C3:C4"/>
    <mergeCell ref="C20:C21"/>
    <mergeCell ref="B24:B25"/>
    <mergeCell ref="C24:C25"/>
    <mergeCell ref="A54:A55"/>
    <mergeCell ref="A56:A57"/>
    <mergeCell ref="D10:D11"/>
    <mergeCell ref="E10:E11"/>
    <mergeCell ref="E12:E13"/>
    <mergeCell ref="D12:D13"/>
    <mergeCell ref="D8:D9"/>
    <mergeCell ref="E30:E31"/>
    <mergeCell ref="D30:D31"/>
    <mergeCell ref="C30:C31"/>
    <mergeCell ref="B30:B31"/>
    <mergeCell ref="E36:E37"/>
    <mergeCell ref="D36:D37"/>
    <mergeCell ref="C36:C37"/>
    <mergeCell ref="B36:B37"/>
    <mergeCell ref="E38:E39"/>
    <mergeCell ref="B6:B7"/>
    <mergeCell ref="A6:A7"/>
    <mergeCell ref="D20:D21"/>
    <mergeCell ref="E20:E21"/>
    <mergeCell ref="D22:D23"/>
    <mergeCell ref="E14:E15"/>
    <mergeCell ref="D14:D15"/>
    <mergeCell ref="E22:E23"/>
    <mergeCell ref="D38:D39"/>
    <mergeCell ref="C38:C39"/>
    <mergeCell ref="C26:C27"/>
    <mergeCell ref="B26:B27"/>
    <mergeCell ref="C28:C29"/>
    <mergeCell ref="B28:B29"/>
    <mergeCell ref="B8:B9"/>
    <mergeCell ref="B10:B11"/>
    <mergeCell ref="C10:C11"/>
    <mergeCell ref="C12:C13"/>
    <mergeCell ref="B12:B13"/>
    <mergeCell ref="C8:C9"/>
    <mergeCell ref="A8:A9"/>
    <mergeCell ref="A10:A11"/>
    <mergeCell ref="A12:A13"/>
    <mergeCell ref="A14:A15"/>
    <mergeCell ref="A16:A17"/>
    <mergeCell ref="A18:A19"/>
    <mergeCell ref="A20:A21"/>
    <mergeCell ref="A22:A23"/>
    <mergeCell ref="A24:A25"/>
    <mergeCell ref="B20:B21"/>
    <mergeCell ref="C14:C15"/>
    <mergeCell ref="B14:B15"/>
    <mergeCell ref="C22:C23"/>
    <mergeCell ref="B22:B23"/>
    <mergeCell ref="B38:B39"/>
    <mergeCell ref="C40:C41"/>
    <mergeCell ref="B40:B41"/>
    <mergeCell ref="N3:N4"/>
    <mergeCell ref="D3:D4"/>
    <mergeCell ref="E3:E4"/>
    <mergeCell ref="J3:J4"/>
    <mergeCell ref="K3:K4"/>
    <mergeCell ref="L3:L4"/>
    <mergeCell ref="E6:E7"/>
    <mergeCell ref="D6:D7"/>
    <mergeCell ref="C6:C7"/>
    <mergeCell ref="M3:M4"/>
    <mergeCell ref="J6:J7"/>
    <mergeCell ref="K6:K7"/>
    <mergeCell ref="L6:L7"/>
    <mergeCell ref="M6:M7"/>
    <mergeCell ref="F3:F4"/>
    <mergeCell ref="G3:G4"/>
    <mergeCell ref="H3:I3"/>
    <mergeCell ref="I6:I7"/>
    <mergeCell ref="H6:H7"/>
    <mergeCell ref="N6:N7"/>
    <mergeCell ref="E16:E17"/>
    <mergeCell ref="D16:D17"/>
    <mergeCell ref="C16:C17"/>
    <mergeCell ref="B16:B17"/>
    <mergeCell ref="E18:E19"/>
    <mergeCell ref="D18:D19"/>
    <mergeCell ref="C18:C19"/>
    <mergeCell ref="B18:B19"/>
    <mergeCell ref="E8:E9"/>
    <mergeCell ref="I18:I19"/>
    <mergeCell ref="I20:I21"/>
    <mergeCell ref="I22:I23"/>
    <mergeCell ref="I24:I25"/>
    <mergeCell ref="I26:I27"/>
    <mergeCell ref="I28:I29"/>
    <mergeCell ref="D24:D25"/>
    <mergeCell ref="E24:E25"/>
    <mergeCell ref="E26:E27"/>
    <mergeCell ref="D26:D27"/>
    <mergeCell ref="E28:E29"/>
    <mergeCell ref="D28:D29"/>
    <mergeCell ref="I30:I31"/>
    <mergeCell ref="I40:I41"/>
    <mergeCell ref="I42:I43"/>
    <mergeCell ref="I50:I51"/>
    <mergeCell ref="I80:I81"/>
    <mergeCell ref="E56:E57"/>
    <mergeCell ref="E64:E65"/>
    <mergeCell ref="H18:H19"/>
    <mergeCell ref="H20:H21"/>
    <mergeCell ref="H22:H23"/>
    <mergeCell ref="H24:H25"/>
    <mergeCell ref="H26:H27"/>
    <mergeCell ref="H28:H29"/>
    <mergeCell ref="H30:H31"/>
    <mergeCell ref="E66:E67"/>
    <mergeCell ref="D66:D67"/>
    <mergeCell ref="H36:H37"/>
    <mergeCell ref="H38:H39"/>
    <mergeCell ref="H62:H63"/>
    <mergeCell ref="H48:H49"/>
    <mergeCell ref="I140:I141"/>
    <mergeCell ref="I142:I143"/>
    <mergeCell ref="I144:I145"/>
    <mergeCell ref="I146:I147"/>
    <mergeCell ref="I148:I149"/>
    <mergeCell ref="H148:H149"/>
    <mergeCell ref="H146:H147"/>
    <mergeCell ref="H144:H145"/>
    <mergeCell ref="H142:H143"/>
    <mergeCell ref="E104:E105"/>
    <mergeCell ref="D104:D105"/>
    <mergeCell ref="C104:C105"/>
    <mergeCell ref="B104:B105"/>
    <mergeCell ref="E110:E111"/>
    <mergeCell ref="D110:D111"/>
    <mergeCell ref="H90:H91"/>
    <mergeCell ref="A112:A113"/>
    <mergeCell ref="A114:A115"/>
    <mergeCell ref="A116:A117"/>
    <mergeCell ref="A118:A119"/>
    <mergeCell ref="A120:A121"/>
    <mergeCell ref="E124:E125"/>
    <mergeCell ref="D124:D125"/>
    <mergeCell ref="E126:E127"/>
    <mergeCell ref="D126:D127"/>
    <mergeCell ref="H136:H137"/>
    <mergeCell ref="A122:A123"/>
    <mergeCell ref="H132:H133"/>
    <mergeCell ref="H128:H129"/>
    <mergeCell ref="H130:H131"/>
    <mergeCell ref="H92:H93"/>
    <mergeCell ref="A90:A91"/>
    <mergeCell ref="M62:M63"/>
    <mergeCell ref="N62:N63"/>
    <mergeCell ref="N52:N53"/>
    <mergeCell ref="N54:N55"/>
    <mergeCell ref="N56:N57"/>
    <mergeCell ref="M56:M57"/>
    <mergeCell ref="M58:M59"/>
    <mergeCell ref="K54:K55"/>
    <mergeCell ref="M74:M75"/>
    <mergeCell ref="N74:N75"/>
    <mergeCell ref="J64:J65"/>
    <mergeCell ref="K64:K65"/>
    <mergeCell ref="L64:L65"/>
    <mergeCell ref="M64:M65"/>
    <mergeCell ref="N64:N65"/>
    <mergeCell ref="J66:J67"/>
    <mergeCell ref="K66:K67"/>
    <mergeCell ref="L66:L67"/>
    <mergeCell ref="M66:M67"/>
    <mergeCell ref="N66:N67"/>
    <mergeCell ref="N68:N69"/>
    <mergeCell ref="J56:J57"/>
    <mergeCell ref="M68:M69"/>
    <mergeCell ref="M72:M73"/>
    <mergeCell ref="N72:N73"/>
    <mergeCell ref="J74:J75"/>
    <mergeCell ref="K74:K75"/>
    <mergeCell ref="L74:L75"/>
    <mergeCell ref="A88:A89"/>
    <mergeCell ref="A94:A95"/>
    <mergeCell ref="A86:A87"/>
    <mergeCell ref="A98:A99"/>
    <mergeCell ref="A100:A101"/>
    <mergeCell ref="A102:A103"/>
    <mergeCell ref="A104:A105"/>
    <mergeCell ref="A106:A107"/>
    <mergeCell ref="A108:A109"/>
    <mergeCell ref="A92:A93"/>
    <mergeCell ref="I56:I57"/>
    <mergeCell ref="E122:E123"/>
    <mergeCell ref="D122:D123"/>
    <mergeCell ref="H74:H75"/>
    <mergeCell ref="I64:I65"/>
    <mergeCell ref="H66:H67"/>
    <mergeCell ref="I66:I67"/>
    <mergeCell ref="H76:H77"/>
    <mergeCell ref="H80:H81"/>
    <mergeCell ref="H82:H83"/>
    <mergeCell ref="H84:H85"/>
    <mergeCell ref="I88:I89"/>
    <mergeCell ref="A60:A61"/>
    <mergeCell ref="A62:A63"/>
    <mergeCell ref="I82:I83"/>
    <mergeCell ref="I84:I85"/>
    <mergeCell ref="B82:B83"/>
    <mergeCell ref="C66:C67"/>
    <mergeCell ref="A96:A97"/>
    <mergeCell ref="H88:H89"/>
    <mergeCell ref="A74:A75"/>
    <mergeCell ref="A76:A77"/>
    <mergeCell ref="A170:A171"/>
    <mergeCell ref="N58:N59"/>
    <mergeCell ref="N60:N61"/>
    <mergeCell ref="M60:M61"/>
    <mergeCell ref="L52:L53"/>
    <mergeCell ref="M52:M53"/>
    <mergeCell ref="L54:L55"/>
    <mergeCell ref="L56:L57"/>
    <mergeCell ref="J58:J59"/>
    <mergeCell ref="I58:I59"/>
    <mergeCell ref="K58:K59"/>
    <mergeCell ref="L58:L59"/>
    <mergeCell ref="M54:M55"/>
    <mergeCell ref="I52:I53"/>
    <mergeCell ref="J52:J53"/>
    <mergeCell ref="K52:K53"/>
    <mergeCell ref="A58:A59"/>
    <mergeCell ref="K80:K81"/>
    <mergeCell ref="K82:K83"/>
    <mergeCell ref="K84:K85"/>
    <mergeCell ref="E146:E147"/>
    <mergeCell ref="D146:D147"/>
    <mergeCell ref="C146:C147"/>
    <mergeCell ref="B140:B141"/>
    <mergeCell ref="E142:E143"/>
    <mergeCell ref="D142:D143"/>
    <mergeCell ref="C142:C143"/>
    <mergeCell ref="J54:J55"/>
    <mergeCell ref="I74:I75"/>
    <mergeCell ref="I54:I55"/>
    <mergeCell ref="K56:K57"/>
    <mergeCell ref="A124:A125"/>
    <mergeCell ref="C84:C85"/>
    <mergeCell ref="A126:A127"/>
    <mergeCell ref="A178:A179"/>
    <mergeCell ref="A180:A181"/>
    <mergeCell ref="A182:A183"/>
    <mergeCell ref="A110:A111"/>
    <mergeCell ref="K60:K61"/>
    <mergeCell ref="J60:J61"/>
    <mergeCell ref="I60:I61"/>
    <mergeCell ref="I62:I63"/>
    <mergeCell ref="J62:J63"/>
    <mergeCell ref="K62:K63"/>
    <mergeCell ref="L62:L63"/>
    <mergeCell ref="H68:H69"/>
    <mergeCell ref="I68:I69"/>
    <mergeCell ref="J68:J69"/>
    <mergeCell ref="K68:K69"/>
    <mergeCell ref="L68:L69"/>
    <mergeCell ref="I76:I77"/>
    <mergeCell ref="J76:J77"/>
    <mergeCell ref="B142:B143"/>
    <mergeCell ref="E144:E145"/>
    <mergeCell ref="L60:L61"/>
    <mergeCell ref="H102:H103"/>
    <mergeCell ref="I90:I91"/>
    <mergeCell ref="J90:J91"/>
    <mergeCell ref="K90:K91"/>
    <mergeCell ref="L90:L91"/>
    <mergeCell ref="H140:H141"/>
    <mergeCell ref="I86:I87"/>
    <mergeCell ref="J86:J87"/>
    <mergeCell ref="K86:K87"/>
    <mergeCell ref="J84:J85"/>
    <mergeCell ref="M78:M79"/>
    <mergeCell ref="N78:N79"/>
    <mergeCell ref="L70:L71"/>
    <mergeCell ref="J78:J79"/>
    <mergeCell ref="H58:H59"/>
    <mergeCell ref="H60:H61"/>
    <mergeCell ref="A166:A167"/>
    <mergeCell ref="A168:A169"/>
    <mergeCell ref="A148:A149"/>
    <mergeCell ref="A150:A151"/>
    <mergeCell ref="A152:A153"/>
    <mergeCell ref="A154:A155"/>
    <mergeCell ref="A156:A157"/>
    <mergeCell ref="A158:A159"/>
    <mergeCell ref="A160:A161"/>
    <mergeCell ref="A162:A163"/>
    <mergeCell ref="A164:A165"/>
    <mergeCell ref="A128:A129"/>
    <mergeCell ref="A130:A131"/>
    <mergeCell ref="A132:A133"/>
    <mergeCell ref="A134:A135"/>
    <mergeCell ref="A136:A137"/>
    <mergeCell ref="A140:A141"/>
    <mergeCell ref="A142:A143"/>
    <mergeCell ref="A144:A145"/>
    <mergeCell ref="A146:A147"/>
    <mergeCell ref="A138:A139"/>
    <mergeCell ref="H86:H87"/>
    <mergeCell ref="N116:N117"/>
    <mergeCell ref="N104:N105"/>
    <mergeCell ref="J124:J125"/>
    <mergeCell ref="J126:J127"/>
    <mergeCell ref="J128:J129"/>
    <mergeCell ref="J130:J131"/>
    <mergeCell ref="J132:J133"/>
    <mergeCell ref="K132:K133"/>
    <mergeCell ref="I134:I135"/>
    <mergeCell ref="I118:I119"/>
    <mergeCell ref="M76:M77"/>
    <mergeCell ref="N76:N77"/>
    <mergeCell ref="L80:L81"/>
    <mergeCell ref="L82:L83"/>
    <mergeCell ref="L84:L85"/>
    <mergeCell ref="M80:M81"/>
    <mergeCell ref="N80:N81"/>
    <mergeCell ref="M82:M83"/>
    <mergeCell ref="N82:N83"/>
    <mergeCell ref="M84:M85"/>
    <mergeCell ref="N84:N85"/>
    <mergeCell ref="J88:J89"/>
    <mergeCell ref="K88:K89"/>
    <mergeCell ref="L88:L89"/>
    <mergeCell ref="M88:M89"/>
    <mergeCell ref="N88:N89"/>
    <mergeCell ref="K76:K77"/>
    <mergeCell ref="L76:L77"/>
    <mergeCell ref="J80:J81"/>
    <mergeCell ref="J82:J83"/>
    <mergeCell ref="L78:L79"/>
    <mergeCell ref="K78:K79"/>
    <mergeCell ref="I124:I125"/>
    <mergeCell ref="I92:I93"/>
    <mergeCell ref="I94:I95"/>
    <mergeCell ref="I96:I97"/>
    <mergeCell ref="I98:I99"/>
    <mergeCell ref="I100:I101"/>
    <mergeCell ref="I102:I103"/>
    <mergeCell ref="J102:J103"/>
    <mergeCell ref="J100:J101"/>
    <mergeCell ref="J98:J99"/>
    <mergeCell ref="J96:J97"/>
    <mergeCell ref="J94:J95"/>
    <mergeCell ref="J92:J93"/>
    <mergeCell ref="K92:K93"/>
    <mergeCell ref="L92:L93"/>
    <mergeCell ref="M92:M93"/>
    <mergeCell ref="I112:I113"/>
    <mergeCell ref="I114:I115"/>
    <mergeCell ref="I116:I117"/>
    <mergeCell ref="L94:L95"/>
    <mergeCell ref="H94:H95"/>
    <mergeCell ref="H96:H97"/>
    <mergeCell ref="H98:H99"/>
    <mergeCell ref="H100:H101"/>
    <mergeCell ref="K94:K95"/>
    <mergeCell ref="K96:K97"/>
    <mergeCell ref="K98:K99"/>
    <mergeCell ref="K100:K101"/>
    <mergeCell ref="K102:K103"/>
    <mergeCell ref="L96:L97"/>
    <mergeCell ref="M94:M95"/>
    <mergeCell ref="H104:H105"/>
    <mergeCell ref="H106:H107"/>
    <mergeCell ref="I104:I105"/>
    <mergeCell ref="J106:J107"/>
    <mergeCell ref="K106:K107"/>
    <mergeCell ref="I110:I111"/>
    <mergeCell ref="I108:I109"/>
    <mergeCell ref="L104:L105"/>
    <mergeCell ref="M104:M105"/>
    <mergeCell ref="J104:J105"/>
    <mergeCell ref="K104:K105"/>
    <mergeCell ref="H134:H135"/>
    <mergeCell ref="H122:H123"/>
    <mergeCell ref="H124:H125"/>
    <mergeCell ref="H126:H127"/>
    <mergeCell ref="M184:M185"/>
    <mergeCell ref="I182:I183"/>
    <mergeCell ref="I180:I181"/>
    <mergeCell ref="I178:I179"/>
    <mergeCell ref="M180:M181"/>
    <mergeCell ref="M182:M183"/>
    <mergeCell ref="I106:I107"/>
    <mergeCell ref="H108:H109"/>
    <mergeCell ref="H110:H111"/>
    <mergeCell ref="H112:H113"/>
    <mergeCell ref="H114:H115"/>
    <mergeCell ref="H116:H117"/>
    <mergeCell ref="H118:H119"/>
    <mergeCell ref="H120:H121"/>
    <mergeCell ref="H184:H185"/>
    <mergeCell ref="H182:H183"/>
    <mergeCell ref="L116:L117"/>
    <mergeCell ref="M116:M117"/>
    <mergeCell ref="I126:I127"/>
    <mergeCell ref="I128:I129"/>
    <mergeCell ref="I130:I131"/>
    <mergeCell ref="I132:I133"/>
    <mergeCell ref="J110:J111"/>
    <mergeCell ref="K110:K111"/>
    <mergeCell ref="J116:J117"/>
    <mergeCell ref="K116:K117"/>
    <mergeCell ref="J120:J121"/>
    <mergeCell ref="J122:J123"/>
    <mergeCell ref="K112:K113"/>
    <mergeCell ref="L112:L113"/>
    <mergeCell ref="M112:M113"/>
    <mergeCell ref="N112:N113"/>
    <mergeCell ref="J114:J115"/>
    <mergeCell ref="K114:K115"/>
    <mergeCell ref="L114:L115"/>
    <mergeCell ref="M114:M115"/>
    <mergeCell ref="N114:N115"/>
    <mergeCell ref="J118:J119"/>
    <mergeCell ref="K148:K149"/>
    <mergeCell ref="M140:M141"/>
    <mergeCell ref="J142:J143"/>
    <mergeCell ref="J144:J145"/>
    <mergeCell ref="J146:J147"/>
    <mergeCell ref="J148:J149"/>
    <mergeCell ref="L118:L119"/>
    <mergeCell ref="M118:M119"/>
    <mergeCell ref="N118:N119"/>
    <mergeCell ref="M124:M125"/>
    <mergeCell ref="N124:N125"/>
    <mergeCell ref="K118:K119"/>
    <mergeCell ref="M122:M123"/>
    <mergeCell ref="N122:N123"/>
    <mergeCell ref="M126:M127"/>
    <mergeCell ref="N126:N127"/>
    <mergeCell ref="M128:M129"/>
    <mergeCell ref="N128:N129"/>
    <mergeCell ref="M130:M131"/>
    <mergeCell ref="N136:N137"/>
    <mergeCell ref="K128:K129"/>
    <mergeCell ref="K130:K131"/>
    <mergeCell ref="N90:N91"/>
    <mergeCell ref="L86:L87"/>
    <mergeCell ref="M86:M87"/>
    <mergeCell ref="N86:N87"/>
    <mergeCell ref="N92:N93"/>
    <mergeCell ref="J140:J141"/>
    <mergeCell ref="K140:K141"/>
    <mergeCell ref="L140:L141"/>
    <mergeCell ref="N144:N145"/>
    <mergeCell ref="L146:L147"/>
    <mergeCell ref="M146:M147"/>
    <mergeCell ref="N140:N141"/>
    <mergeCell ref="M148:M149"/>
    <mergeCell ref="N148:N149"/>
    <mergeCell ref="K142:K143"/>
    <mergeCell ref="L142:L143"/>
    <mergeCell ref="M142:M143"/>
    <mergeCell ref="L106:L107"/>
    <mergeCell ref="M106:M107"/>
    <mergeCell ref="N106:N107"/>
    <mergeCell ref="J108:J109"/>
    <mergeCell ref="K108:K109"/>
    <mergeCell ref="L108:L109"/>
    <mergeCell ref="L122:L123"/>
    <mergeCell ref="L124:L125"/>
    <mergeCell ref="L126:L127"/>
    <mergeCell ref="L128:L129"/>
    <mergeCell ref="L130:L131"/>
    <mergeCell ref="L132:L133"/>
    <mergeCell ref="K146:K147"/>
    <mergeCell ref="N110:N111"/>
    <mergeCell ref="J112:J113"/>
    <mergeCell ref="M158:M159"/>
    <mergeCell ref="N160:N161"/>
    <mergeCell ref="I48:I49"/>
    <mergeCell ref="N154:N155"/>
    <mergeCell ref="M156:M157"/>
    <mergeCell ref="N156:N157"/>
    <mergeCell ref="N142:N143"/>
    <mergeCell ref="K144:K145"/>
    <mergeCell ref="L144:L145"/>
    <mergeCell ref="M144:M145"/>
    <mergeCell ref="I156:I157"/>
    <mergeCell ref="J136:J137"/>
    <mergeCell ref="K136:K137"/>
    <mergeCell ref="L136:L137"/>
    <mergeCell ref="M136:M137"/>
    <mergeCell ref="M70:M71"/>
    <mergeCell ref="N70:N71"/>
    <mergeCell ref="L72:L73"/>
    <mergeCell ref="N146:N147"/>
    <mergeCell ref="L148:L149"/>
    <mergeCell ref="L150:L151"/>
    <mergeCell ref="J134:J135"/>
    <mergeCell ref="K134:K135"/>
    <mergeCell ref="N130:N131"/>
    <mergeCell ref="M132:M133"/>
    <mergeCell ref="N132:N133"/>
    <mergeCell ref="N94:N95"/>
    <mergeCell ref="M96:M97"/>
    <mergeCell ref="N96:N97"/>
    <mergeCell ref="L98:L99"/>
    <mergeCell ref="L100:L101"/>
    <mergeCell ref="L102:L103"/>
    <mergeCell ref="H162:H163"/>
    <mergeCell ref="N164:N165"/>
    <mergeCell ref="N166:N167"/>
    <mergeCell ref="H158:H159"/>
    <mergeCell ref="I158:I159"/>
    <mergeCell ref="J158:J159"/>
    <mergeCell ref="K158:K159"/>
    <mergeCell ref="K176:K177"/>
    <mergeCell ref="K172:K173"/>
    <mergeCell ref="K170:K171"/>
    <mergeCell ref="K168:K169"/>
    <mergeCell ref="L168:L169"/>
    <mergeCell ref="M168:M169"/>
    <mergeCell ref="N168:N169"/>
    <mergeCell ref="L170:L171"/>
    <mergeCell ref="L172:L173"/>
    <mergeCell ref="L176:L177"/>
    <mergeCell ref="M170:M171"/>
    <mergeCell ref="N170:N171"/>
    <mergeCell ref="M172:M173"/>
    <mergeCell ref="M176:M177"/>
    <mergeCell ref="L174:L175"/>
    <mergeCell ref="M174:M175"/>
    <mergeCell ref="N158:N159"/>
    <mergeCell ref="I160:I161"/>
    <mergeCell ref="J160:J161"/>
    <mergeCell ref="I162:I163"/>
    <mergeCell ref="J162:J163"/>
    <mergeCell ref="K162:K163"/>
    <mergeCell ref="K160:K161"/>
    <mergeCell ref="L160:L161"/>
    <mergeCell ref="L158:L159"/>
    <mergeCell ref="I170:I171"/>
    <mergeCell ref="I172:I173"/>
    <mergeCell ref="J164:J165"/>
    <mergeCell ref="K164:K165"/>
    <mergeCell ref="L164:L165"/>
    <mergeCell ref="N174:N175"/>
    <mergeCell ref="N184:N185"/>
    <mergeCell ref="N182:N183"/>
    <mergeCell ref="N180:N181"/>
    <mergeCell ref="N178:N179"/>
    <mergeCell ref="J166:J167"/>
    <mergeCell ref="K166:K167"/>
    <mergeCell ref="L166:L167"/>
    <mergeCell ref="M166:M167"/>
    <mergeCell ref="A172:A173"/>
    <mergeCell ref="A176:A177"/>
    <mergeCell ref="N176:N177"/>
    <mergeCell ref="N172:N173"/>
    <mergeCell ref="H172:H173"/>
    <mergeCell ref="H170:H171"/>
    <mergeCell ref="H168:H169"/>
    <mergeCell ref="H166:H167"/>
    <mergeCell ref="H164:H165"/>
    <mergeCell ref="E168:E169"/>
    <mergeCell ref="D168:D169"/>
    <mergeCell ref="C168:C169"/>
    <mergeCell ref="B168:B169"/>
    <mergeCell ref="E170:E171"/>
    <mergeCell ref="D170:D171"/>
    <mergeCell ref="C170:C171"/>
    <mergeCell ref="B170:B171"/>
    <mergeCell ref="I188:I189"/>
    <mergeCell ref="J188:J189"/>
    <mergeCell ref="K188:K189"/>
    <mergeCell ref="L188:L189"/>
    <mergeCell ref="M188:M189"/>
    <mergeCell ref="J184:J185"/>
    <mergeCell ref="I184:I185"/>
    <mergeCell ref="K184:K185"/>
    <mergeCell ref="L184:L185"/>
    <mergeCell ref="M178:M179"/>
    <mergeCell ref="J176:J177"/>
    <mergeCell ref="J178:J179"/>
    <mergeCell ref="J180:J181"/>
    <mergeCell ref="A186:A187"/>
    <mergeCell ref="I186:I187"/>
    <mergeCell ref="J186:J187"/>
    <mergeCell ref="K186:K187"/>
    <mergeCell ref="J182:J183"/>
    <mergeCell ref="A1:N1"/>
    <mergeCell ref="A210:N210"/>
    <mergeCell ref="M38:M39"/>
    <mergeCell ref="N38:N39"/>
    <mergeCell ref="E40:E41"/>
    <mergeCell ref="D40:D41"/>
    <mergeCell ref="D54:D55"/>
    <mergeCell ref="C54:C55"/>
    <mergeCell ref="B54:B55"/>
    <mergeCell ref="C50:C51"/>
    <mergeCell ref="B50:B51"/>
    <mergeCell ref="A174:A175"/>
    <mergeCell ref="B174:B175"/>
    <mergeCell ref="C174:C175"/>
    <mergeCell ref="D174:D175"/>
    <mergeCell ref="E174:E175"/>
    <mergeCell ref="H32:H33"/>
    <mergeCell ref="I32:I33"/>
    <mergeCell ref="J32:J33"/>
    <mergeCell ref="K32:K33"/>
    <mergeCell ref="H34:H35"/>
    <mergeCell ref="I34:I35"/>
    <mergeCell ref="H70:H71"/>
    <mergeCell ref="H180:H181"/>
    <mergeCell ref="H178:H179"/>
    <mergeCell ref="H176:H177"/>
    <mergeCell ref="A188:A189"/>
    <mergeCell ref="B188:B189"/>
    <mergeCell ref="C188:C189"/>
    <mergeCell ref="D188:D189"/>
    <mergeCell ref="E188:E189"/>
    <mergeCell ref="H188:H189"/>
    <mergeCell ref="A2:N2"/>
    <mergeCell ref="A34:A35"/>
    <mergeCell ref="B34:B35"/>
    <mergeCell ref="C34:C35"/>
    <mergeCell ref="D34:D35"/>
    <mergeCell ref="E34:E35"/>
    <mergeCell ref="A78:A79"/>
    <mergeCell ref="B78:B79"/>
    <mergeCell ref="C78:C79"/>
    <mergeCell ref="D78:D79"/>
    <mergeCell ref="E78:E79"/>
    <mergeCell ref="A70:A71"/>
    <mergeCell ref="B70:B71"/>
    <mergeCell ref="C70:C71"/>
    <mergeCell ref="D70:D71"/>
    <mergeCell ref="E70:E71"/>
    <mergeCell ref="H174:H175"/>
    <mergeCell ref="M164:M165"/>
    <mergeCell ref="M160:M161"/>
    <mergeCell ref="L162:L163"/>
    <mergeCell ref="M162:M163"/>
    <mergeCell ref="C72:C73"/>
    <mergeCell ref="D72:D73"/>
    <mergeCell ref="E172:E173"/>
    <mergeCell ref="D172:D173"/>
    <mergeCell ref="C172:C173"/>
    <mergeCell ref="B172:B173"/>
    <mergeCell ref="I174:I175"/>
    <mergeCell ref="J174:J175"/>
    <mergeCell ref="K174:K175"/>
    <mergeCell ref="N162:N163"/>
    <mergeCell ref="J168:J169"/>
    <mergeCell ref="H160:H161"/>
    <mergeCell ref="E162:E163"/>
    <mergeCell ref="D162:D163"/>
    <mergeCell ref="C162:C163"/>
    <mergeCell ref="B162:B163"/>
    <mergeCell ref="D186:D187"/>
    <mergeCell ref="E186:E187"/>
    <mergeCell ref="A72:A73"/>
    <mergeCell ref="B72:B73"/>
    <mergeCell ref="H78:H79"/>
    <mergeCell ref="I78:I79"/>
    <mergeCell ref="M138:M139"/>
    <mergeCell ref="N138:N139"/>
    <mergeCell ref="J138:J139"/>
    <mergeCell ref="I138:I139"/>
    <mergeCell ref="H138:H139"/>
    <mergeCell ref="I70:I71"/>
    <mergeCell ref="J70:J71"/>
    <mergeCell ref="K70:K71"/>
    <mergeCell ref="H72:H73"/>
    <mergeCell ref="I72:I73"/>
    <mergeCell ref="J72:J73"/>
    <mergeCell ref="K72:K73"/>
    <mergeCell ref="A184:A185"/>
    <mergeCell ref="I176:I177"/>
    <mergeCell ref="B186:B187"/>
    <mergeCell ref="C186:C187"/>
    <mergeCell ref="J170:J171"/>
    <mergeCell ref="J172:J173"/>
    <mergeCell ref="I164:I165"/>
    <mergeCell ref="I166:I167"/>
    <mergeCell ref="I168:I169"/>
    <mergeCell ref="A32:A33"/>
    <mergeCell ref="B32:B33"/>
    <mergeCell ref="C32:C33"/>
    <mergeCell ref="D32:D33"/>
    <mergeCell ref="E32:E33"/>
    <mergeCell ref="I136:I137"/>
    <mergeCell ref="L134:L135"/>
    <mergeCell ref="M134:M135"/>
    <mergeCell ref="N134:N135"/>
    <mergeCell ref="K120:K121"/>
    <mergeCell ref="K122:K123"/>
    <mergeCell ref="K124:K125"/>
    <mergeCell ref="K126:K127"/>
    <mergeCell ref="K138:K139"/>
    <mergeCell ref="L138:L139"/>
    <mergeCell ref="L120:L121"/>
    <mergeCell ref="M120:M121"/>
    <mergeCell ref="N120:N121"/>
    <mergeCell ref="E72:E73"/>
    <mergeCell ref="M98:M99"/>
    <mergeCell ref="N98:N99"/>
    <mergeCell ref="M100:M101"/>
    <mergeCell ref="N100:N101"/>
    <mergeCell ref="M102:M103"/>
    <mergeCell ref="N102:N103"/>
    <mergeCell ref="M108:M109"/>
    <mergeCell ref="N108:N109"/>
    <mergeCell ref="L110:L111"/>
    <mergeCell ref="M110:M111"/>
    <mergeCell ref="I120:I121"/>
    <mergeCell ref="I122:I123"/>
    <mergeCell ref="M90:M91"/>
  </mergeCells>
  <pageMargins left="0.31496062992125984" right="0.31496062992125984" top="1.1811023622047245" bottom="0.98425196850393704" header="0.51181102362204722" footer="0.19685039370078741"/>
  <pageSetup paperSize="9" scale="85" orientation="landscape" r:id="rId1"/>
  <headerFooter scaleWithDoc="0">
    <oddHeader>&amp;L&amp;"Tahoma,Normalny"&amp;8Sprawa zank: 141.2711.72.2016&amp;R&amp;"Tahoma,Normalny"&amp;8&amp;KFF0000Załacznik nr 2 do SIWZ po zm. z dnia 27.06.2016 r.</oddHeader>
    <oddFooter>&amp;L&amp;"Tahoma,Normalny"&amp;8&amp;KFF0000UWAGA! W celu ułatwienia sporządzenia kalkulacji ceny ofert Zamawiający zastosował formułę matematyczną, która wymaga pod względem rachunkowym wypełnienia kolumny "i".
&amp;R&amp;"Tahoma,Normalny"&amp;8&amp;P</oddFooter>
  </headerFooter>
  <rowBreaks count="4" manualBreakCount="4">
    <brk id="37" max="13" man="1"/>
    <brk id="83" max="13" man="1"/>
    <brk id="109" max="13" man="1"/>
    <brk id="173"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Murdza-Stypinska Bozena</cp:lastModifiedBy>
  <cp:lastPrinted>2016-06-24T13:23:40Z</cp:lastPrinted>
  <dcterms:created xsi:type="dcterms:W3CDTF">2014-06-21T07:26:14Z</dcterms:created>
  <dcterms:modified xsi:type="dcterms:W3CDTF">2016-06-24T13:55:00Z</dcterms:modified>
</cp:coreProperties>
</file>