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10560" windowHeight="4575"/>
  </bookViews>
  <sheets>
    <sheet name="Arkusz1" sheetId="1" r:id="rId1"/>
    <sheet name="Arkusz2" sheetId="2" r:id="rId2"/>
    <sheet name="Arkusz3" sheetId="3" r:id="rId3"/>
  </sheets>
  <calcPr calcId="145621" iterateDelta="1E-4"/>
</workbook>
</file>

<file path=xl/calcChain.xml><?xml version="1.0" encoding="utf-8"?>
<calcChain xmlns="http://schemas.openxmlformats.org/spreadsheetml/2006/main">
  <c r="M3" i="1" l="1"/>
  <c r="M5" i="1" l="1"/>
  <c r="Q4" i="1" l="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P4"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N4" i="1"/>
  <c r="N5" i="1"/>
  <c r="P5" i="1" s="1"/>
  <c r="Q5" i="1" s="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3" i="1"/>
  <c r="N83" i="1" s="1"/>
  <c r="M4"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O83" i="1" l="1"/>
  <c r="P3" i="1" l="1"/>
  <c r="P83" i="1" l="1"/>
  <c r="Q3" i="1"/>
  <c r="Q83" i="1" s="1"/>
  <c r="O82" i="1"/>
  <c r="O68" i="1"/>
  <c r="O66" i="1"/>
  <c r="O64" i="1"/>
  <c r="O62" i="1"/>
  <c r="O60" i="1"/>
  <c r="O58" i="1"/>
  <c r="O56" i="1"/>
  <c r="O54" i="1"/>
  <c r="O52" i="1"/>
  <c r="O50" i="1"/>
  <c r="O51" i="1" l="1"/>
  <c r="O53" i="1"/>
  <c r="O55" i="1"/>
  <c r="O57" i="1"/>
  <c r="O59" i="1"/>
  <c r="O61" i="1"/>
  <c r="O63" i="1"/>
  <c r="O65" i="1"/>
  <c r="O67" i="1"/>
  <c r="O69" i="1"/>
  <c r="O70" i="1"/>
  <c r="O71" i="1"/>
  <c r="O72" i="1"/>
  <c r="O73" i="1"/>
  <c r="O74" i="1"/>
  <c r="O75" i="1"/>
  <c r="O76" i="1"/>
  <c r="O77" i="1"/>
  <c r="O78" i="1"/>
  <c r="O79" i="1"/>
  <c r="O80" i="1"/>
  <c r="O81" i="1"/>
  <c r="O49" i="1" l="1"/>
  <c r="O48" i="1"/>
  <c r="O47" i="1"/>
  <c r="O46" i="1"/>
  <c r="O45" i="1"/>
  <c r="O44" i="1"/>
  <c r="O43" i="1" l="1"/>
  <c r="O39" i="1"/>
  <c r="O36" i="1"/>
  <c r="O33" i="1"/>
  <c r="O30" i="1"/>
  <c r="O27" i="1"/>
  <c r="O24" i="1"/>
  <c r="O21" i="1"/>
  <c r="O18" i="1"/>
  <c r="O15" i="1"/>
  <c r="O12" i="1"/>
  <c r="O9" i="1"/>
  <c r="O6" i="1"/>
  <c r="O42" i="1"/>
  <c r="O38" i="1"/>
  <c r="O35" i="1"/>
  <c r="O32" i="1"/>
  <c r="O29" i="1"/>
  <c r="O26" i="1"/>
  <c r="O23" i="1"/>
  <c r="O20" i="1"/>
  <c r="O17" i="1"/>
  <c r="O14" i="1"/>
  <c r="O11" i="1"/>
  <c r="O8" i="1"/>
  <c r="O5" i="1"/>
  <c r="O41" i="1"/>
  <c r="O40" i="1"/>
  <c r="O37" i="1"/>
  <c r="O34" i="1"/>
  <c r="O31" i="1"/>
  <c r="O28" i="1"/>
  <c r="O25" i="1"/>
  <c r="O22" i="1"/>
  <c r="O19" i="1"/>
  <c r="O16" i="1"/>
  <c r="O13" i="1"/>
  <c r="O10" i="1"/>
  <c r="O7" i="1"/>
  <c r="O4" i="1"/>
  <c r="O3" i="1" l="1"/>
</calcChain>
</file>

<file path=xl/sharedStrings.xml><?xml version="1.0" encoding="utf-8"?>
<sst xmlns="http://schemas.openxmlformats.org/spreadsheetml/2006/main" count="355" uniqueCount="257">
  <si>
    <t>Lp</t>
  </si>
  <si>
    <t>JM</t>
  </si>
  <si>
    <t>ilość</t>
  </si>
  <si>
    <t>Parametry równoważności</t>
  </si>
  <si>
    <t>1.</t>
  </si>
  <si>
    <t>szt.</t>
  </si>
  <si>
    <t>2.</t>
  </si>
  <si>
    <t>3.</t>
  </si>
  <si>
    <t>4.</t>
  </si>
  <si>
    <t>5.</t>
  </si>
  <si>
    <t>6.</t>
  </si>
  <si>
    <t>Gips Nida lub równoważny 15 kg</t>
  </si>
  <si>
    <t>7.</t>
  </si>
  <si>
    <t>8.</t>
  </si>
  <si>
    <t>9.</t>
  </si>
  <si>
    <t>Cement 350 25 kg</t>
  </si>
  <si>
    <t>10.</t>
  </si>
  <si>
    <t>11.</t>
  </si>
  <si>
    <t>12.</t>
  </si>
  <si>
    <t>13.</t>
  </si>
  <si>
    <t>14.</t>
  </si>
  <si>
    <t>15.</t>
  </si>
  <si>
    <t>16.</t>
  </si>
  <si>
    <t>17.</t>
  </si>
  <si>
    <t>Emulsja głęboko penetrująca wzmacniająca podłoża, charakteryzująca się gęstością 1g/cm3 i zużyciem
 0,05-02 kg/1m2</t>
  </si>
  <si>
    <t>18.</t>
  </si>
  <si>
    <t>Akryl uniwersalny biały 310 ml</t>
  </si>
  <si>
    <t>19.</t>
  </si>
  <si>
    <t>Silikon biały 310 ml</t>
  </si>
  <si>
    <t>20.</t>
  </si>
  <si>
    <t>21.</t>
  </si>
  <si>
    <t>Pianka budowlana 750 ml</t>
  </si>
  <si>
    <t>22.</t>
  </si>
  <si>
    <t>23.</t>
  </si>
  <si>
    <t>24.</t>
  </si>
  <si>
    <t>25.</t>
  </si>
  <si>
    <t>Farba ftalowa miniowa 0,8 l</t>
  </si>
  <si>
    <t>26.</t>
  </si>
  <si>
    <t>Emalia do drewna i metalu do stosowania we wewnątrz i na zewnątrz. Charakteryzująca się wysoką 
zwartością części stałych, gęstością w temp 20 0C -1,2-1,35 [g/cm3]. Czas wyschnięcia powłoki -12 h, 
wydajność przy jednej warstwie 14m2/l</t>
  </si>
  <si>
    <t>27.</t>
  </si>
  <si>
    <t>Emalia do drewna i metalu do stosowania we wewnątrz i na zewnątrz. Charakteryzująca się wysoką 
zwartością części stałych, gęstością w temp 20 0C -1,05-1,35 [g/cm3]. Czas wyschnięcia powłoki -4 h,
 wydajność przy jednej warstwie 16m2/l</t>
  </si>
  <si>
    <t>28.</t>
  </si>
  <si>
    <t>Emalia do drewna i metalu do stosowania we wewnątrz i na zewnątrz. Charakteryzująca się wysoką
 zwartością części stałych, gęstością w temp 20 0C -1,05-1,35 [g/cm3]. Czas wyschnięcia powłoki -4 h, wydajność przy jednej warstwie 16m2/l</t>
  </si>
  <si>
    <t>29.</t>
  </si>
  <si>
    <t>Emalia do drewna i metalu do stosowania we wewnątrz i na zewnątrz. Charakteryzująca się wysoką 
zwartością części stałych, gęstością w temp 20 0C -1,05-1,35 [g/cm3]. Czas wyschnięcia powłoki -4 h, 
wydajność przy jednej warstwie 16m2/l</t>
  </si>
  <si>
    <t>30.</t>
  </si>
  <si>
    <t>31.</t>
  </si>
  <si>
    <t>Podkładowa farba gruntująca, charakteryzująca się gęstością 1,44-1,54 [g/cm 3] i wydajności przy 
jednej warstwie  12 m 2/l</t>
  </si>
  <si>
    <t>32.</t>
  </si>
  <si>
    <t>33.</t>
  </si>
  <si>
    <t>Benzyna ekstrakcyjna 0,5 l</t>
  </si>
  <si>
    <t>34.</t>
  </si>
  <si>
    <t>35.</t>
  </si>
  <si>
    <t>36.</t>
  </si>
  <si>
    <t>37.</t>
  </si>
  <si>
    <t>38.</t>
  </si>
  <si>
    <t>Tektura budowlana 1m x  25 m</t>
  </si>
  <si>
    <t>39.</t>
  </si>
  <si>
    <t>40.</t>
  </si>
  <si>
    <t>41.</t>
  </si>
  <si>
    <t>42.</t>
  </si>
  <si>
    <t>43.</t>
  </si>
  <si>
    <t>44.</t>
  </si>
  <si>
    <t>45.</t>
  </si>
  <si>
    <t>46.</t>
  </si>
  <si>
    <t>Narożnik AL p/t dł. 3m</t>
  </si>
  <si>
    <t>47.</t>
  </si>
  <si>
    <t>Listwa AL p/t dł. 3 m</t>
  </si>
  <si>
    <t>48.</t>
  </si>
  <si>
    <t>Siatka p/t 50 m 2</t>
  </si>
  <si>
    <t>49.</t>
  </si>
  <si>
    <t>50.</t>
  </si>
  <si>
    <t>51.</t>
  </si>
  <si>
    <t>kg</t>
  </si>
  <si>
    <t>52.</t>
  </si>
  <si>
    <t>53.</t>
  </si>
  <si>
    <t>54.</t>
  </si>
  <si>
    <t>Szybko schnąca emulsja gruntująca, charakteryzująca się gęstością 
1gcm3 i zużyciem  0,05-0,2 kg /1 m2</t>
  </si>
  <si>
    <t>Uniwersalny klej stolarski,rodzaj spoiny -elastyczna. siła docisku 2- 6 kG/cm 2,
 wydajność 0,15 -0,2 kg/m2</t>
  </si>
  <si>
    <t>Zaprawa murarska
 Atlas lub równoważna 25 kg</t>
  </si>
  <si>
    <t>Zaprawa tynkarska
 Atlas lub równoważna  25 kg</t>
  </si>
  <si>
    <t>Zaprawa klejowa
 Ceresit CM16 lub równoważna 25 kg</t>
  </si>
  <si>
    <t>Gładź gipsowa 
Megaron GT 120  lub równoważna 10kg</t>
  </si>
  <si>
    <t>Gładź gipsowa
 Megaron GT 120 lub równoważna 20kg</t>
  </si>
  <si>
    <t>Emulsja śnieżnobiała 
Dekoral Akrylit W  lub równoważna  10 l</t>
  </si>
  <si>
    <t>Emulsja śnieżnobiała 
Dekoral Akrylit W  lub równoważna  5 l</t>
  </si>
  <si>
    <t>Uni Grunt
 Atlas  lub równoważny  5l</t>
  </si>
  <si>
    <t>Uni Grunt głęboko 
penetrujący CT 17 lub równoważny   5l</t>
  </si>
  <si>
    <t>Klej montażowy
 SBS Tytan lub równoważny   310 ml</t>
  </si>
  <si>
    <t>Farba podkładowa biała 
Dekoral  lub równoważna  0,9 l</t>
  </si>
  <si>
    <t>Klej kontaktowy przeznaczony do prac montażowych i wykończeniowych. Jednoskładnikowy klej na bazie 
kauczuku butadeinowo-styrenowego. rodzaj spoiny-elastyczna</t>
  </si>
  <si>
    <t>kwota 
netto</t>
  </si>
  <si>
    <t>cena
 netto</t>
  </si>
  <si>
    <t>cena 
brutto</t>
  </si>
  <si>
    <t>kwota
 brutto</t>
  </si>
  <si>
    <t>okres gwaranacji</t>
  </si>
  <si>
    <t>Szpachlówka Stucoolex lub równoważna 
  0,4 kg</t>
  </si>
  <si>
    <t>wartość bruto w zł</t>
  </si>
  <si>
    <t>a</t>
  </si>
  <si>
    <t>b</t>
  </si>
  <si>
    <t>c</t>
  </si>
  <si>
    <t>d</t>
  </si>
  <si>
    <t>e</t>
  </si>
  <si>
    <t>f</t>
  </si>
  <si>
    <t xml:space="preserve">j=h + i </t>
  </si>
  <si>
    <t>Worek tkany polipropylowy</t>
  </si>
  <si>
    <t>bez aplikatora</t>
  </si>
  <si>
    <t>silikon akrylowy, bez aplikatora</t>
  </si>
  <si>
    <t>Lepkość umowna, (kubek wypływowy f 4 mm), s 90-140
Gęstość, g/cm3, max 1,4
Temperatura zapłonu, °C, min. 30
Zawartość substancji lotnych, % wag, śred. 27
Zawartość substancji nielotnych, % obj. 55
Zawartość Lotnych Związków Organicznych ( VOC ), g/l 375 ± 20
Czas schnięcia powłoki, temp. 20 °C, h, max
Krycie jakościowe, stopień I</t>
  </si>
  <si>
    <t>Gips szpachlowy
 Start Stabil lub równoważny 10 kg</t>
  </si>
  <si>
    <t>Gips szpachlowy
 Start Stabil lub równoważny 25 kg</t>
  </si>
  <si>
    <t>Silikon przeźroczysty 310 ml</t>
  </si>
  <si>
    <t>Emalia 
Dekoral  lub równoważna do drewna i metalu biała 0,9 l</t>
  </si>
  <si>
    <t>Emalia
 Dekoral  lub równoważna do drewna i metalu popielata 0,9 l</t>
  </si>
  <si>
    <t>Emalia
 Dekoral lub równoważna  do drewna i metalu brązowa 0,9 l</t>
  </si>
  <si>
    <t>Emalia 
Dekoral lub równoważna   do drewna i metalu czarna 0,9 l</t>
  </si>
  <si>
    <t>Emalia
 Dekoral  lub równoważna do drewna i metalu zielona 0,9 l</t>
  </si>
  <si>
    <t xml:space="preserve">67% Benzyna ciężka obrabiana wodorem (ropa naftowa). Niskowrząca frakcja naftowa obrabiana wodorem. (zawiera &lt;0,1 % benzenu)
21% Destylaty ciężkie parafinowe z odparafinowywania rozpuszczalnikowego (ropa naftowa). Olej bazowy – niespecyfikowany (zawiera &lt; 3% ekstraktu DMSO zgodnie
z pomiarem metodą określoną w IP 346)
21% Destylaty ciężkie parafinowe z odparafinowywania rozpuszczalnikowego (ropa naftowa). Olej bazowy – niespecyfikowany (zawiera &lt; 3% ekstraktu DMSO zgodnie
z pomiarem metodą określoną w IP 346)
2% - 3% Ditlenek węgla (gaz pędny)
</t>
  </si>
  <si>
    <t>Posadzka cementowa, w formie suchej mieszanki, gotowa do użycia po wymieszaniu z wodą.
do układania ręcznego
wysoka wytrzymałość na ściskanie
obniżony skurcz
mrozoodporny
do stosowania wewnątrz i na zewnątrz budynków
nie zawierajaca kazeiny, żużli ani popiołów lotnych</t>
  </si>
  <si>
    <t>Cemet charakteryzujący sie :
- umiarkowana dynamika narastania wytrzymałości wczesnych,
- umiarkowane ciepło hydratacji,
- przyrost wytrzymałości w okresach późniejszych niż 28 dni,
- dobra urabialność,
- podwyższona odporność na agresję chemiczną.</t>
  </si>
  <si>
    <t>Środek do zapobiegania zawilgoceniu i korozji oraz czyszczenia i smarowania
WD 40 lub równoważny 200 ml</t>
  </si>
  <si>
    <t>Zaprawa murarska charakteryzująca się zużyciem 40 kg /m2 przy grubości spoiny 1cm  i grubości ściany z cegły pełnej  1/2c . Gęstość objętościowa masy po wymieszaniu ok 2,0 kg /dm3. Czas gotowości zaprawy do pracy 4h</t>
  </si>
  <si>
    <t>Wylewka samopoziomująca Atlas SAM 100 lub równoważna 25kg</t>
  </si>
  <si>
    <t>55.</t>
  </si>
  <si>
    <t>56.</t>
  </si>
  <si>
    <t>57.</t>
  </si>
  <si>
    <t>58.</t>
  </si>
  <si>
    <t>59.</t>
  </si>
  <si>
    <t>60.</t>
  </si>
  <si>
    <t>61.</t>
  </si>
  <si>
    <t>Środek grzybobójczy IZOMUR lub równoważny 5L</t>
  </si>
  <si>
    <t>Kołki rozporowe
 szybkiego montażu Ø 6 x 40mm</t>
  </si>
  <si>
    <t>płyta kartonowo-gipsowa 2600x1200mm</t>
  </si>
  <si>
    <t>Zaprawa tynkarska charakteryzująca się zużyciem 25 kg/1,3-1.4m2/1cm, 
wysoką plastycznością i wytrzymałością, gęstość nasypowa (suchej mieszanki) 1,6 kg /dm2,
 Gęstość objętościowa masy po wymieszaniu 1,8 kg/ dm3. Gęstość w stanie suchym po związaniu 1,8 kg/dm3</t>
  </si>
  <si>
    <t xml:space="preserve">Elastyczna zaprawa klejąca do wszystkich typów płytek na podłożach odkształcalnych.
 Charakteryzująca się gęstością nasypową 1,2 kg/dm3, 
przyczepnością ponad 0,5 MPa, </t>
  </si>
  <si>
    <t>Tynk gipsowy ręczny do zastosowań wewnętrznych. Po zmieszaniu z woda tworzący plastyczną masę
  o bardzo dobrej przyczepności (ponad 0,1 N/mm2) i łatwej w stosowaniu. Charakteryzujący się zużyciem
 1,3 kg/m2/mm,</t>
  </si>
  <si>
    <t xml:space="preserve">Tynk gipsowy ręczny do zastosowań wewnętrznych. Po zmieszaniu z woda tworzący plastyczną masę  
o bardzo dobrej przyczepności (ponad 0,1 N/mm2) i łatwej w stosowaniu.Charakteryzujący się zużyciem 1,3 kg/m2/mm,
 </t>
  </si>
  <si>
    <t>Gips szpachlowy przeznaczony do stosowania wewnątrz budynków. Charakteryzujący się zużyciem 1 kg/m2/mm , o przyczepności do podłoża większej niż 0,1 N/mm2.</t>
  </si>
  <si>
    <t>Gładź gipsowa biała do wykonywania wewnętrznych gładzi gipsowych pod powłoki malarskie i tapety.
 Charakteryzująca się przyczepnością do podłoża 0,9 N/mm2 oraz zużyciem 1kg/m2/mm,
 zawartość spoiwa gipsowego mniej niż 50 % masy. Produkt posiadający Deklarację Zgodności oraz Atest Państwowego Zakładu Higieny</t>
  </si>
  <si>
    <t>Gładź gipsowa biała do wykonywania wewnętrznych gładzi gipsowych pod powłoki malarskie i tapety.
 Charakteryzująca się przyczepnością do podłoża 0,9 N/mm2 oraz zużyciem 1kg/m2/mm, 
zawartość spoiwa gipsowego mniej niż 50 % masy. Produkt posiadający Deklarację Zgodności  oraz Atest Państwowego Zakładu Higieny</t>
  </si>
  <si>
    <t xml:space="preserve">Emulsja śnieżnobiała 
Dekoral Akrylit W  lub równoważna 15 l </t>
  </si>
  <si>
    <t>Farba emulsyjna odporna na szorowanie o wydajności do 14m 2/l przy jednej  warstwie w zależności od chłonności podłoża, wygląd powłoki- matowa, czas schnięcia powłoki, 23º± 2º C- 2 [h] Posiadająca Atest Higieniczny PZH, Rodzaj I (odporne na szorowanie na mokro). do malowania ścian i sufitów wewnątrz pomieszczenia</t>
  </si>
  <si>
    <t>Farba emulsyjna odporna na szorowanie o wydajności do 14m 2/l przy jednej warstwie w zależności od chłonności podłoża, wygląd powłoki- matowa, 
czas schnięcia powłoki, 23º± 2º C- 2 [h] Posiadająca Atest Higieniczny PZH, Rodzaj I (odporne na 
szorowanie na mokro), do malowania ścian i sufitów wewnątrz pomieszczenia</t>
  </si>
  <si>
    <t>Farba emulsyjna odporna na szorowanie o wydajności do 14m 2/l przy jednej warstwie w zależności 
od chłonności podłoża, wygląd powłoki- matowa, czas schnięcia powłoki, 23º± 2º C- 2 [h] 
Posiadająca Atest Higieniczny PZH,  Rodzaj I (odporne na szorowanie na mokro), do malowania ścian i sufitów wewnątrz pomieszczenia</t>
  </si>
  <si>
    <t xml:space="preserve">Uniwerslany koncentrat pigmentowy  Colorex  80 lub 100ml lub równiważny
</t>
  </si>
  <si>
    <t>Biała akrylowa szpachlówka ogólnobudowlana. Szybko schnąca i dobrze szlifowalna. Przeznaczona do użycia wewnętrznego i zewnętrznego.</t>
  </si>
  <si>
    <t>Farba na plamy i zacieki biała 1 l
Sigma Renomat lub równowazna</t>
  </si>
  <si>
    <t>Farba izolująca plamy przeznaczona do konserwacji i renowacji podłoży betonowych, tynków cementowo-wapiennych, płyt gipsowo-kartonowych. Posiadająca bardzo dobre właściwości izolujące plamy z sadzy i nikotyny, tłuszcze, zacieki wodne, kawa, itp. Odporna na różny stopień absorpcji w reperowanych podłożach. Wydajność do 10 m2/l przy jednej warstwie do malowania ścian i sufitów wewnątrz pomieszczenia</t>
  </si>
  <si>
    <t>Worek na gruz od 100 l, 40 x 70 cm</t>
  </si>
  <si>
    <t>Folia budowlana czarna                         grubość 3mm, szer. 6m x dł. 33 m</t>
  </si>
  <si>
    <t>mb</t>
  </si>
  <si>
    <t>Płótno ścierne 80 230x280mm</t>
  </si>
  <si>
    <t>Elektrody spawalnicze ER  3,25mm</t>
  </si>
  <si>
    <t xml:space="preserve">Preparat do odgrzybiania i zabezpieczenia
ścian przed zawilgoceniem                                               Atest Higieniczny PZH, zezwalający na stosowanie preparatu w pomieszczeniach przeznaczonych na stały pobyt dla ludzi i zwierząt. </t>
  </si>
  <si>
    <r>
      <t>Samopoziomująca wylewka Zaprawa tynkarska charakteryzująca się zużyciem 25 kg/1,3-1.4m2/1cm, 
wysoką plastycznością i wytrzymałością, gęstość nasypowa (suchej mieszanki) ok. 1,3 kg /dm</t>
    </r>
    <r>
      <rPr>
        <vertAlign val="superscript"/>
        <sz val="9"/>
        <color theme="1"/>
        <rFont val="Calibri"/>
        <family val="2"/>
        <charset val="238"/>
        <scheme val="minor"/>
      </rPr>
      <t>2</t>
    </r>
    <r>
      <rPr>
        <sz val="9"/>
        <color theme="1"/>
        <rFont val="Calibri"/>
        <family val="2"/>
        <charset val="238"/>
        <scheme val="minor"/>
      </rPr>
      <t xml:space="preserve">
</t>
    </r>
  </si>
  <si>
    <r>
      <t>Klej bez rozpuszczalników o niskiej zawartości wypełniaczy  przeznaczony do klejenia wykładzin PCV. Przeznaczony do wykładzin PCV, wykładzin dywanowych ze spodem PCV, piankowym i lateksowym, do stosowania wewnątrz pomieszczeń. Wydajność 300-500g/m</t>
    </r>
    <r>
      <rPr>
        <vertAlign val="superscript"/>
        <sz val="9"/>
        <color theme="1"/>
        <rFont val="Calibri"/>
        <family val="2"/>
        <charset val="238"/>
        <scheme val="minor"/>
      </rPr>
      <t>2</t>
    </r>
  </si>
  <si>
    <t>klej do wykładzin PCV UZIN lub równoważny 5kg lub 6kg</t>
  </si>
  <si>
    <t>Płótno ścierne 100  230x280mm</t>
  </si>
  <si>
    <t>Taśma 2- stronna  wzmocniona do ogrzewania podłogowego TESA lub rónoważna 50 mm x 25 m</t>
  </si>
  <si>
    <t>wkręty typu Spax lub równoważne
 3x30mm</t>
  </si>
  <si>
    <t>wkręty typu Spax lub równoważne
 4x35mm</t>
  </si>
  <si>
    <t>wkręty typu Spax lub równoważne
 4x40mm</t>
  </si>
  <si>
    <t>wkręty typu Spax lub równoważne
 4x50mm</t>
  </si>
  <si>
    <t>wkręty typu Spax lub równoważne
 5x80mm</t>
  </si>
  <si>
    <t>wkręty typu Spax lub równoważne
 5x100mm</t>
  </si>
  <si>
    <t>Kołki rozporowe proste 
6x40mm</t>
  </si>
  <si>
    <t>Kołki rozporowe proste 
6x60mm</t>
  </si>
  <si>
    <t>Kołki rozporowe proste 
6x80mm</t>
  </si>
  <si>
    <t>Kołki rozporowe proste 
8x60mm</t>
  </si>
  <si>
    <t>Kołki rozporowe proste 
8x80mm</t>
  </si>
  <si>
    <t>Kołki rozporowe proste 
8x100mm</t>
  </si>
  <si>
    <t>Kołki rozporowe proste 
10x80mm</t>
  </si>
  <si>
    <t>Kołki rozporowe proste 
10x100mm</t>
  </si>
  <si>
    <t>Kołki rozporowe proste 
10x120mm</t>
  </si>
  <si>
    <t xml:space="preserve">Kołki rozporowe haki Ø 8x80mm        ( w tym prosty, sufitowy lub zamkniety) </t>
  </si>
  <si>
    <t xml:space="preserve">Kołki rozporowe haki Ø 10x80mm     ( w tym prosty, sufitowy lub zamkniety) </t>
  </si>
  <si>
    <t>Piłka do metalu  2-stronny
 25 x 300mm "brzeszczot"</t>
  </si>
  <si>
    <t>62.</t>
  </si>
  <si>
    <t>63.</t>
  </si>
  <si>
    <t>64.</t>
  </si>
  <si>
    <t>65.</t>
  </si>
  <si>
    <t>66.</t>
  </si>
  <si>
    <t>67.</t>
  </si>
  <si>
    <t>68.</t>
  </si>
  <si>
    <t>69.</t>
  </si>
  <si>
    <t>70.</t>
  </si>
  <si>
    <t>71.</t>
  </si>
  <si>
    <t>72.</t>
  </si>
  <si>
    <t>73.</t>
  </si>
  <si>
    <t>74.</t>
  </si>
  <si>
    <t>75.</t>
  </si>
  <si>
    <t>76.</t>
  </si>
  <si>
    <t>77.</t>
  </si>
  <si>
    <t>78.</t>
  </si>
  <si>
    <t>79.</t>
  </si>
  <si>
    <t>Klej do drewna Vicol  lub równoważny  1 kg</t>
  </si>
  <si>
    <t>Płótno ścierne 60 w rolce szerokośc od 115mm długość 1mb</t>
  </si>
  <si>
    <t>Płótno ścierne 120 w rolce szerokośc od 115mm długość 1mb</t>
  </si>
  <si>
    <t>Cegła (pełna , kratówka K-1, dziurawka) wym. 250x65x120</t>
  </si>
  <si>
    <t>Konfirmaty 5,0x40mm</t>
  </si>
  <si>
    <t xml:space="preserve">szt. </t>
  </si>
  <si>
    <t xml:space="preserve">Konfirmaty 6,4x50mm </t>
  </si>
  <si>
    <t xml:space="preserve">Konfirmaty 7,0x50mm </t>
  </si>
  <si>
    <t>kg.</t>
  </si>
  <si>
    <t>Gwożdzie stolarskie 1.6x30mm</t>
  </si>
  <si>
    <t>90.</t>
  </si>
  <si>
    <r>
      <t>Artykuł oferowany       (</t>
    </r>
    <r>
      <rPr>
        <b/>
        <sz val="10"/>
        <color rgb="FFFF0000"/>
        <rFont val="Calibri"/>
        <family val="2"/>
        <charset val="238"/>
        <scheme val="minor"/>
      </rPr>
      <t>wpisać nazwę artykułu, producenta</t>
    </r>
    <r>
      <rPr>
        <b/>
        <sz val="10"/>
        <color rgb="FF000000"/>
        <rFont val="Calibri"/>
        <family val="2"/>
        <charset val="238"/>
        <scheme val="minor"/>
      </rPr>
      <t>)</t>
    </r>
  </si>
  <si>
    <t>Posadzka podłogowa cementowa 25 kg Atlas lub równoważna</t>
  </si>
  <si>
    <t xml:space="preserve">Uniwersalna pasta koloryzująca przeznaczona jest do barwienia na wybrany kolor gotowych farb wodorozcieńczalnych i rozpuszczalnikowych. Postać: ciecz, kolor: zgodny z kartą kolorów
gęstość (g/cm3), w 20ºC: ok. 1,0 – 1,7 Atest PZH
</t>
  </si>
  <si>
    <t>Rozpuszczalnik Ftalowy bezaromatyczny 0,5 l Śnieżka lub równoważny</t>
  </si>
  <si>
    <t>Rozpuszczalnik przeznaczony do wyrobów ftalowych, olejnych, chlorokauczukowych, chemoutrwardzalnych, renowacyjnych oraz klei typu butapren; do mycia narzędzi malarskich, bezaromatyczny</t>
  </si>
  <si>
    <t xml:space="preserve">Worek foliowy budowlany bardzo mocny 100L </t>
  </si>
  <si>
    <t xml:space="preserve"> gr. od 140 mikronów, poj. 100L</t>
  </si>
  <si>
    <t>Folia malarska 4X 5m, bardzo mocna, gruba</t>
  </si>
  <si>
    <t>super gruba ok. 67mikrometrów</t>
  </si>
  <si>
    <t>Taśma malarska 48 mm x 25 m Tesa lub równoważna</t>
  </si>
  <si>
    <t>mocna, zachowująca właściwości do 90 stopni celcjusza oraz odporna na UV</t>
  </si>
  <si>
    <t>płyta OSB 18mm wym 2500x1250mm Kronopol lub równoważna</t>
  </si>
  <si>
    <t>płyta OSB 22mm wym 2500x1250mm Kronopol lub równoważna</t>
  </si>
  <si>
    <t>Tarcza szlifierki kątowej do stali 355 (14")x3,0x25,4mm Makita lub równoważna</t>
  </si>
  <si>
    <t xml:space="preserve">przezroczysta taśma dwustronnie klejąca wzmocniona włóknami tkaniny. W skład nośnika taśmy wchodzi tkanina pokryta grubą, lepką powłoką klejącą, odporność termiczna krótkoterminowa 60°C, odporność termiczna długoterminowa 40°C, przyczepność do PVC (początkowa) 14,0 N/cm, wydłużenie przy zerwaniu 20%, odporność na rozciąganie 35 N/cm, </t>
  </si>
  <si>
    <t xml:space="preserve">
Element murowy ceramiczny 250 x 120 x 65 mm,          Kat.II 
Stabilność wymiarów rozszerzalności pod wpływem wilgoci: WUN, reakcja na ogień: Euroklasa A1
</t>
  </si>
  <si>
    <t>służacy wykończeniu prac murarskich i zabezpieczeniu naroży</t>
  </si>
  <si>
    <t>służaca wykończeniu prac murarskich i poprawnego tynkowania ścian</t>
  </si>
  <si>
    <t>służaca wykończeniu prac murarskich i wzmocnieniu tynku</t>
  </si>
  <si>
    <t>służacy wykończeniu prac stolarskich i do połaczeń płyt meblowych</t>
  </si>
  <si>
    <t xml:space="preserve">służacy wykończeniu prac stolarskich i do połaczeń płyt meblowych, k/g,OSB </t>
  </si>
  <si>
    <t>służacy wykończeniu prac stolarskich i do połaczeń płyt meblowych, k/g,OSB</t>
  </si>
  <si>
    <t xml:space="preserve">służacy wykończeniu prac budowlanych i do połaczeń </t>
  </si>
  <si>
    <t>służacy wykończeniu prac budowlanych i do połaczeń</t>
  </si>
  <si>
    <t>służace do wykonania połaczeń spawalniczych</t>
  </si>
  <si>
    <t>służąca do prac ślusarskich (cięcie)</t>
  </si>
  <si>
    <t xml:space="preserve">służący wykończeniu prac stolarskich i do połączeń płyt meblowych, </t>
  </si>
  <si>
    <t>służaca do zabezpieczenia, jako podkład pod wylewki</t>
  </si>
  <si>
    <t>służąca do zabezpieczenia podłoża przed uszkodzeniem, zabrudzeniem</t>
  </si>
  <si>
    <t>Knauf lub równoważna do suchej zabudowy, uzupełnianiu ubytków w tynku</t>
  </si>
  <si>
    <t>służaca do zabudowy, wykonaniu podestów, osłon</t>
  </si>
  <si>
    <t xml:space="preserve">służące szlifowaniu i oczyszczaniu powierzchni </t>
  </si>
  <si>
    <t>Stawka VAT....%</t>
  </si>
  <si>
    <t>Wartość netto w zł</t>
  </si>
  <si>
    <t>Cena netto w zł</t>
  </si>
  <si>
    <t>Kwota VATo w zł</t>
  </si>
  <si>
    <t>Wartość brutto w zł</t>
  </si>
  <si>
    <t>h=c x f</t>
  </si>
  <si>
    <t>g</t>
  </si>
  <si>
    <t>i=h x g</t>
  </si>
  <si>
    <t>j=h + i</t>
  </si>
  <si>
    <t>RAZEM:</t>
  </si>
  <si>
    <t>Całkowita wartość przedmiotu zamówienia brutto:</t>
  </si>
  <si>
    <t>słownie:</t>
  </si>
  <si>
    <t>....................................</t>
  </si>
  <si>
    <t>data, miejscowość</t>
  </si>
  <si>
    <t>......................................................</t>
  </si>
  <si>
    <t>podpis i pieczęć Wykonawcy</t>
  </si>
  <si>
    <r>
      <t>Nazwa artykułu</t>
    </r>
    <r>
      <rPr>
        <b/>
        <sz val="10"/>
        <color rgb="FFFF0000"/>
        <rFont val="Calibri"/>
        <family val="2"/>
        <charset val="238"/>
        <scheme val="minor"/>
      </rPr>
      <t>*</t>
    </r>
  </si>
  <si>
    <r>
      <rPr>
        <sz val="11"/>
        <color rgb="FFFF0000"/>
        <rFont val="Czcionka tekstu podstawowego"/>
        <charset val="238"/>
      </rPr>
      <t>*</t>
    </r>
    <r>
      <rPr>
        <sz val="11"/>
        <color theme="1"/>
        <rFont val="Czcionka tekstu podstawowego"/>
        <family val="2"/>
        <charset val="238"/>
      </rPr>
      <t xml:space="preserve"> W pozycjacjach, w których Zamawiający dokonując opisu przedmiotu zamówienia wskazał nazwę handlową, nazwę producenta, wskazał tym samym minimalny dopuszczalny standard jakościowy produktów. W tym zakresie Zamawiający dopuszcza oferowanie produktów równoważnych tj. zaproponowanie produktów innych producentów, o innej nazwie handlowej, które posiadają nie gorsze cechy jakościowe, wydajnościowe, użytkowe, od produktów wskazanych przez Zamawiającego.  Wykonawca będzie musiał udowodnić równoważność oferowanych produktów przedkładając np. określone świadectwa jakości lub wykazując kartami materiałowymi zbieżność cech fizycznych i parametrów materiałów wskazanych w załączniku A do Formularza ofertowego i materiałów oferowanych.</t>
    </r>
  </si>
  <si>
    <t>UWAGA! W celu ułatwienia sporządzenia kalkulacji, Zamawiający wprowadził formułę matematyczną, która wymaga wypełnienia kolumn:"f" i "g"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</si>
</sst>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5]General"/>
    <numFmt numFmtId="165" formatCode="#,##0.00&quot; &quot;[$zł-415];[Red]&quot;-&quot;#,##0.00&quot; &quot;[$zł-415]"/>
    <numFmt numFmtId="166" formatCode="#,##0.00\ &quot;zł&quot;"/>
  </numFmts>
  <fonts count="29">
    <font>
      <sz val="11"/>
      <color theme="1"/>
      <name val="Czcionka tekstu podstawowego"/>
      <family val="2"/>
      <charset val="238"/>
    </font>
    <font>
      <sz val="11"/>
      <color rgb="FF000000"/>
      <name val="Arial"/>
      <family val="2"/>
      <charset val="238"/>
    </font>
    <font>
      <sz val="11"/>
      <color rgb="FF000000"/>
      <name val="Czcionka tekstu podstawowego1"/>
      <charset val="238"/>
    </font>
    <font>
      <b/>
      <i/>
      <sz val="16"/>
      <color rgb="FF000000"/>
      <name val="Arial"/>
      <family val="2"/>
      <charset val="238"/>
    </font>
    <font>
      <b/>
      <i/>
      <u/>
      <sz val="11"/>
      <color rgb="FF000000"/>
      <name val="Arial"/>
      <family val="2"/>
      <charset val="238"/>
    </font>
    <font>
      <b/>
      <sz val="11"/>
      <color rgb="FF000000"/>
      <name val="Calibri"/>
      <family val="2"/>
      <charset val="238"/>
      <scheme val="minor"/>
    </font>
    <font>
      <sz val="10"/>
      <color rgb="FF000000"/>
      <name val="Calibri"/>
      <family val="2"/>
      <charset val="238"/>
      <scheme val="minor"/>
    </font>
    <font>
      <sz val="10"/>
      <color theme="1"/>
      <name val="Calibri"/>
      <family val="2"/>
      <charset val="238"/>
      <scheme val="minor"/>
    </font>
    <font>
      <b/>
      <sz val="10"/>
      <color rgb="FF000000"/>
      <name val="Calibri"/>
      <family val="2"/>
      <charset val="238"/>
      <scheme val="minor"/>
    </font>
    <font>
      <b/>
      <sz val="10"/>
      <color theme="1"/>
      <name val="Calibri"/>
      <family val="2"/>
      <charset val="238"/>
      <scheme val="minor"/>
    </font>
    <font>
      <sz val="10"/>
      <name val="Calibri"/>
      <family val="2"/>
      <charset val="238"/>
      <scheme val="minor"/>
    </font>
    <font>
      <sz val="11"/>
      <name val="Calibri"/>
      <family val="2"/>
      <charset val="238"/>
      <scheme val="minor"/>
    </font>
    <font>
      <b/>
      <sz val="10"/>
      <color rgb="FFFF0000"/>
      <name val="Calibri"/>
      <family val="2"/>
      <charset val="238"/>
      <scheme val="minor"/>
    </font>
    <font>
      <sz val="9"/>
      <color theme="1"/>
      <name val="Calibri"/>
      <family val="2"/>
      <charset val="238"/>
      <scheme val="minor"/>
    </font>
    <font>
      <vertAlign val="superscript"/>
      <sz val="9"/>
      <color theme="1"/>
      <name val="Calibri"/>
      <family val="2"/>
      <charset val="238"/>
      <scheme val="minor"/>
    </font>
    <font>
      <sz val="11"/>
      <color rgb="FF000000"/>
      <name val="Czcionka tekstu podstawowego"/>
      <charset val="238"/>
    </font>
    <font>
      <b/>
      <i/>
      <sz val="16"/>
      <color rgb="FF000000"/>
      <name val="Czcionka tekstu podstawowego"/>
      <charset val="238"/>
    </font>
    <font>
      <b/>
      <i/>
      <u/>
      <sz val="11"/>
      <color rgb="FF000000"/>
      <name val="Czcionka tekstu podstawowego"/>
      <charset val="238"/>
    </font>
    <font>
      <b/>
      <sz val="11"/>
      <name val="Calibri"/>
      <family val="2"/>
      <charset val="238"/>
      <scheme val="minor"/>
    </font>
    <font>
      <b/>
      <sz val="9"/>
      <name val="Calibri"/>
      <family val="2"/>
      <charset val="238"/>
      <scheme val="minor"/>
    </font>
    <font>
      <sz val="8"/>
      <color theme="1"/>
      <name val="Czcionka tekstu podstawowego"/>
      <charset val="238"/>
    </font>
    <font>
      <sz val="8"/>
      <name val="Calibri"/>
      <family val="2"/>
      <charset val="238"/>
      <scheme val="minor"/>
    </font>
    <font>
      <sz val="8"/>
      <color theme="1"/>
      <name val="Czcionka tekstu podstawowego"/>
      <family val="2"/>
      <charset val="238"/>
    </font>
    <font>
      <sz val="8"/>
      <color rgb="FF000000"/>
      <name val="Calibri"/>
      <family val="2"/>
      <charset val="238"/>
    </font>
    <font>
      <b/>
      <sz val="9"/>
      <color theme="1"/>
      <name val="Calibri"/>
      <family val="2"/>
      <charset val="238"/>
    </font>
    <font>
      <sz val="10"/>
      <color theme="1"/>
      <name val="Calibri"/>
      <family val="2"/>
      <charset val="238"/>
    </font>
    <font>
      <b/>
      <sz val="11"/>
      <color theme="1"/>
      <name val="Czcionka tekstu podstawowego"/>
      <charset val="238"/>
    </font>
    <font>
      <sz val="11"/>
      <color rgb="FFFF0000"/>
      <name val="Czcionka tekstu podstawowego"/>
      <charset val="238"/>
    </font>
    <font>
      <sz val="11"/>
      <color theme="1"/>
      <name val="Czcionka tekstu podstawowego"/>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0" fontId="1" fillId="0" borderId="0"/>
    <xf numFmtId="164" fontId="2" fillId="0" borderId="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5" fontId="4" fillId="0" borderId="0" applyBorder="0" applyProtection="0"/>
    <xf numFmtId="164" fontId="15" fillId="0" borderId="0"/>
    <xf numFmtId="164" fontId="2" fillId="0" borderId="0"/>
    <xf numFmtId="164" fontId="16" fillId="0" borderId="0">
      <alignment horizontal="center"/>
    </xf>
    <xf numFmtId="164" fontId="3" fillId="0" borderId="0">
      <alignment horizontal="center"/>
    </xf>
    <xf numFmtId="164" fontId="16" fillId="0" borderId="0">
      <alignment horizontal="center" textRotation="90"/>
    </xf>
    <xf numFmtId="164" fontId="3" fillId="0" borderId="0">
      <alignment horizontal="center" textRotation="90"/>
    </xf>
    <xf numFmtId="164" fontId="1" fillId="0" borderId="0"/>
    <xf numFmtId="164" fontId="17" fillId="0" borderId="0"/>
    <xf numFmtId="164" fontId="4" fillId="0" borderId="0"/>
    <xf numFmtId="165" fontId="17" fillId="0" borderId="0"/>
    <xf numFmtId="165" fontId="4" fillId="0" borderId="0"/>
  </cellStyleXfs>
  <cellXfs count="44">
    <xf numFmtId="0" fontId="0" fillId="0" borderId="0" xfId="0"/>
    <xf numFmtId="164" fontId="5" fillId="0" borderId="1" xfId="2" applyFont="1" applyFill="1" applyBorder="1" applyAlignment="1" applyProtection="1">
      <alignment horizontal="center" vertical="center"/>
    </xf>
    <xf numFmtId="164" fontId="5" fillId="0" borderId="1" xfId="2" applyFont="1" applyFill="1" applyBorder="1" applyAlignment="1" applyProtection="1">
      <alignment horizontal="center" vertical="center" wrapText="1"/>
    </xf>
    <xf numFmtId="0" fontId="7" fillId="0" borderId="1" xfId="0" applyFont="1" applyBorder="1"/>
    <xf numFmtId="164" fontId="8" fillId="0" borderId="1" xfId="2" applyFont="1" applyFill="1" applyBorder="1" applyAlignment="1" applyProtection="1">
      <alignment horizontal="center" vertical="center"/>
    </xf>
    <xf numFmtId="164" fontId="8" fillId="0" borderId="1" xfId="2" applyFont="1" applyFill="1" applyBorder="1" applyAlignment="1" applyProtection="1">
      <alignment horizontal="center" vertical="center" wrapText="1"/>
    </xf>
    <xf numFmtId="0" fontId="9" fillId="0" borderId="1" xfId="0" applyFont="1" applyBorder="1" applyAlignment="1">
      <alignment horizontal="center" vertical="center" wrapText="1"/>
    </xf>
    <xf numFmtId="164" fontId="6" fillId="0" borderId="1" xfId="2" applyFont="1" applyFill="1" applyBorder="1" applyAlignment="1" applyProtection="1">
      <alignment horizontal="center" vertical="center"/>
    </xf>
    <xf numFmtId="4" fontId="7" fillId="0" borderId="1" xfId="0" applyNumberFormat="1" applyFont="1" applyBorder="1" applyAlignment="1">
      <alignment horizontal="center" vertical="center"/>
    </xf>
    <xf numFmtId="164" fontId="10" fillId="0" borderId="1" xfId="2" applyFont="1" applyFill="1" applyBorder="1" applyAlignment="1" applyProtection="1">
      <alignment vertical="center" wrapText="1"/>
    </xf>
    <xf numFmtId="164" fontId="10" fillId="2" borderId="1" xfId="2" applyFont="1" applyFill="1" applyBorder="1" applyAlignment="1" applyProtection="1">
      <alignment vertical="center" wrapText="1"/>
    </xf>
    <xf numFmtId="164" fontId="10" fillId="0" borderId="1" xfId="2" applyFont="1" applyFill="1" applyBorder="1" applyAlignment="1" applyProtection="1">
      <alignment horizontal="center" vertical="center" wrapText="1"/>
    </xf>
    <xf numFmtId="164" fontId="11" fillId="0" borderId="1" xfId="2" applyFont="1" applyFill="1" applyBorder="1" applyAlignment="1" applyProtection="1">
      <alignment wrapText="1"/>
    </xf>
    <xf numFmtId="164" fontId="11" fillId="0" borderId="1" xfId="2" applyFont="1" applyFill="1" applyBorder="1" applyAlignment="1" applyProtection="1">
      <alignment horizontal="right" wrapText="1"/>
    </xf>
    <xf numFmtId="0" fontId="13" fillId="0" borderId="1" xfId="1" applyFont="1" applyBorder="1" applyAlignment="1">
      <alignment horizontal="left" vertical="top" wrapText="1"/>
    </xf>
    <xf numFmtId="0" fontId="13" fillId="0" borderId="1" xfId="0" applyFont="1" applyBorder="1" applyAlignment="1">
      <alignment horizontal="left" vertical="top" wrapText="1"/>
    </xf>
    <xf numFmtId="164" fontId="18" fillId="0" borderId="1" xfId="2" applyFont="1" applyFill="1" applyBorder="1" applyAlignment="1" applyProtection="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0" xfId="0" applyFont="1" applyAlignment="1">
      <alignment vertical="top" wrapText="1"/>
    </xf>
    <xf numFmtId="0" fontId="0" fillId="0" borderId="0" xfId="0" applyAlignment="1">
      <alignment horizontal="center" vertical="center"/>
    </xf>
    <xf numFmtId="0" fontId="21" fillId="0" borderId="1" xfId="0" applyFont="1" applyBorder="1" applyAlignment="1">
      <alignment horizontal="left" vertical="center" wrapText="1"/>
    </xf>
    <xf numFmtId="0" fontId="22" fillId="0" borderId="0" xfId="0" applyFont="1" applyAlignment="1">
      <alignment horizontal="left" vertical="center" wrapText="1"/>
    </xf>
    <xf numFmtId="164" fontId="23" fillId="0" borderId="2" xfId="13" applyFont="1" applyBorder="1" applyAlignment="1">
      <alignment vertical="top" wrapText="1"/>
    </xf>
    <xf numFmtId="164" fontId="23" fillId="0" borderId="2" xfId="13" applyFont="1" applyBorder="1" applyAlignment="1">
      <alignment horizontal="left" vertical="center" wrapText="1"/>
    </xf>
    <xf numFmtId="164" fontId="23" fillId="0" borderId="2" xfId="2" applyFont="1" applyBorder="1" applyAlignment="1">
      <alignment vertical="top" wrapText="1"/>
    </xf>
    <xf numFmtId="0" fontId="21" fillId="0" borderId="1" xfId="1" applyFont="1" applyBorder="1" applyAlignment="1">
      <alignment horizontal="left" vertical="center" wrapText="1"/>
    </xf>
    <xf numFmtId="0" fontId="22"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24" fillId="0" borderId="1" xfId="0" applyFont="1" applyBorder="1" applyAlignment="1">
      <alignment horizontal="center"/>
    </xf>
    <xf numFmtId="166" fontId="25" fillId="0" borderId="1" xfId="0" applyNumberFormat="1" applyFont="1" applyBorder="1" applyAlignment="1">
      <alignment horizontal="center" vertical="center"/>
    </xf>
    <xf numFmtId="10" fontId="7" fillId="0" borderId="1" xfId="0" applyNumberFormat="1" applyFont="1" applyBorder="1" applyAlignment="1">
      <alignment horizontal="center" vertical="center"/>
    </xf>
    <xf numFmtId="4" fontId="0" fillId="0" borderId="1" xfId="0" applyNumberFormat="1" applyBorder="1"/>
    <xf numFmtId="4" fontId="7" fillId="0" borderId="1" xfId="0" applyNumberFormat="1" applyFont="1" applyFill="1" applyBorder="1" applyAlignment="1">
      <alignment horizontal="center" vertical="center"/>
    </xf>
    <xf numFmtId="166" fontId="0" fillId="0" borderId="1" xfId="0" applyNumberFormat="1" applyBorder="1"/>
    <xf numFmtId="0" fontId="26" fillId="0" borderId="0" xfId="0" applyFont="1"/>
    <xf numFmtId="0" fontId="0" fillId="0" borderId="0" xfId="0" applyAlignment="1">
      <alignment horizontal="center"/>
    </xf>
    <xf numFmtId="0" fontId="27" fillId="0" borderId="0" xfId="0" applyFont="1"/>
    <xf numFmtId="0" fontId="0" fillId="0" borderId="0" xfId="0"/>
    <xf numFmtId="164" fontId="6" fillId="0" borderId="0" xfId="2" applyFont="1" applyFill="1" applyBorder="1" applyAlignment="1" applyProtection="1">
      <alignment horizontal="left" vertical="center"/>
    </xf>
    <xf numFmtId="0" fontId="26" fillId="0" borderId="0" xfId="0" applyFont="1"/>
    <xf numFmtId="0" fontId="0" fillId="0" borderId="0" xfId="0" applyAlignment="1">
      <alignment horizontal="center"/>
    </xf>
    <xf numFmtId="0" fontId="28" fillId="0" borderId="0" xfId="0" applyFont="1" applyAlignment="1">
      <alignment wrapText="1"/>
    </xf>
    <xf numFmtId="0" fontId="0" fillId="0" borderId="0" xfId="0" applyAlignment="1">
      <alignment wrapText="1"/>
    </xf>
  </cellXfs>
  <cellStyles count="18">
    <cellStyle name="Excel Built-in Normal" xfId="2"/>
    <cellStyle name="Excel Built-in Normal 2" xfId="8"/>
    <cellStyle name="Heading" xfId="3"/>
    <cellStyle name="Heading 1" xfId="10"/>
    <cellStyle name="Heading 2" xfId="9"/>
    <cellStyle name="Heading1" xfId="4"/>
    <cellStyle name="Heading1 1" xfId="12"/>
    <cellStyle name="Heading1 2" xfId="11"/>
    <cellStyle name="Normalny" xfId="0" builtinId="0"/>
    <cellStyle name="Normalny 2" xfId="1"/>
    <cellStyle name="Normalny 2 2" xfId="13"/>
    <cellStyle name="Normalny 3" xfId="7"/>
    <cellStyle name="Result" xfId="5"/>
    <cellStyle name="Result 1" xfId="15"/>
    <cellStyle name="Result 2" xfId="14"/>
    <cellStyle name="Result2" xfId="6"/>
    <cellStyle name="Result2 1" xfId="17"/>
    <cellStyle name="Result2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tabSelected="1" view="pageLayout" topLeftCell="D1" zoomScale="90" zoomScaleNormal="80" zoomScalePageLayoutView="90" workbookViewId="0">
      <selection activeCell="M3" sqref="M3"/>
    </sheetView>
  </sheetViews>
  <sheetFormatPr defaultRowHeight="14.25"/>
  <cols>
    <col min="1" max="1" width="3.75" customWidth="1"/>
    <col min="2" max="2" width="21.125" customWidth="1"/>
    <col min="3" max="4" width="4.75" customWidth="1"/>
    <col min="5" max="5" width="7.75" hidden="1" customWidth="1"/>
    <col min="6" max="6" width="8.375" hidden="1" customWidth="1"/>
    <col min="7" max="7" width="8.25" hidden="1" customWidth="1"/>
    <col min="8" max="8" width="8.875" hidden="1" customWidth="1"/>
    <col min="9" max="9" width="11.125" hidden="1" customWidth="1"/>
    <col min="10" max="10" width="38.75" customWidth="1"/>
    <col min="11" max="11" width="20.625" customWidth="1"/>
    <col min="12" max="12" width="11.25" customWidth="1"/>
    <col min="13" max="13" width="12.375" customWidth="1"/>
    <col min="14" max="14" width="11.625" customWidth="1"/>
    <col min="15" max="15" width="8.25" hidden="1" customWidth="1"/>
    <col min="16" max="16" width="11.5" customWidth="1"/>
  </cols>
  <sheetData>
    <row r="1" spans="1:17" ht="38.25">
      <c r="A1" s="4" t="s">
        <v>0</v>
      </c>
      <c r="B1" s="4" t="s">
        <v>254</v>
      </c>
      <c r="C1" s="4" t="s">
        <v>1</v>
      </c>
      <c r="D1" s="4" t="s">
        <v>2</v>
      </c>
      <c r="E1" s="5" t="s">
        <v>92</v>
      </c>
      <c r="F1" s="5" t="s">
        <v>91</v>
      </c>
      <c r="G1" s="5" t="s">
        <v>93</v>
      </c>
      <c r="H1" s="5" t="s">
        <v>94</v>
      </c>
      <c r="I1" s="5" t="s">
        <v>95</v>
      </c>
      <c r="J1" s="4" t="s">
        <v>3</v>
      </c>
      <c r="K1" s="5" t="s">
        <v>206</v>
      </c>
      <c r="L1" s="6" t="s">
        <v>240</v>
      </c>
      <c r="M1" s="6" t="s">
        <v>238</v>
      </c>
      <c r="N1" s="6" t="s">
        <v>239</v>
      </c>
      <c r="O1" s="6" t="s">
        <v>97</v>
      </c>
      <c r="P1" s="6" t="s">
        <v>241</v>
      </c>
      <c r="Q1" s="28" t="s">
        <v>242</v>
      </c>
    </row>
    <row r="2" spans="1:17" ht="15">
      <c r="A2" s="1"/>
      <c r="B2" s="1" t="s">
        <v>98</v>
      </c>
      <c r="C2" s="1" t="s">
        <v>99</v>
      </c>
      <c r="D2" s="16" t="s">
        <v>100</v>
      </c>
      <c r="E2" s="2"/>
      <c r="F2" s="2"/>
      <c r="G2" s="2"/>
      <c r="H2" s="2"/>
      <c r="I2" s="2"/>
      <c r="J2" s="1" t="s">
        <v>101</v>
      </c>
      <c r="K2" s="2" t="s">
        <v>102</v>
      </c>
      <c r="L2" s="17" t="s">
        <v>103</v>
      </c>
      <c r="M2" s="17" t="s">
        <v>244</v>
      </c>
      <c r="N2" s="17" t="s">
        <v>243</v>
      </c>
      <c r="O2" s="17" t="s">
        <v>104</v>
      </c>
      <c r="P2" s="18" t="s">
        <v>245</v>
      </c>
      <c r="Q2" s="29" t="s">
        <v>246</v>
      </c>
    </row>
    <row r="3" spans="1:17" ht="63" customHeight="1">
      <c r="A3" s="7" t="s">
        <v>4</v>
      </c>
      <c r="B3" s="9" t="s">
        <v>79</v>
      </c>
      <c r="C3" s="11" t="s">
        <v>5</v>
      </c>
      <c r="D3" s="11">
        <v>200</v>
      </c>
      <c r="E3" s="12"/>
      <c r="F3" s="12"/>
      <c r="G3" s="13"/>
      <c r="H3" s="13"/>
      <c r="I3" s="13"/>
      <c r="J3" s="14" t="s">
        <v>121</v>
      </c>
      <c r="K3" s="3"/>
      <c r="L3" s="8">
        <v>0</v>
      </c>
      <c r="M3" s="31">
        <f>(D3*L3)</f>
        <v>0</v>
      </c>
      <c r="N3" s="8">
        <f>D3*L3</f>
        <v>0</v>
      </c>
      <c r="O3" s="8">
        <f>ROUND(M3+N3,2)</f>
        <v>0</v>
      </c>
      <c r="P3" s="8">
        <f>N3*M3</f>
        <v>0</v>
      </c>
      <c r="Q3" s="30">
        <f>N3+P3</f>
        <v>0</v>
      </c>
    </row>
    <row r="4" spans="1:17" ht="80.25" customHeight="1">
      <c r="A4" s="7" t="s">
        <v>6</v>
      </c>
      <c r="B4" s="9" t="s">
        <v>80</v>
      </c>
      <c r="C4" s="11" t="s">
        <v>5</v>
      </c>
      <c r="D4" s="11">
        <v>200</v>
      </c>
      <c r="E4" s="12"/>
      <c r="F4" s="12"/>
      <c r="G4" s="13"/>
      <c r="H4" s="13"/>
      <c r="I4" s="13"/>
      <c r="J4" s="14" t="s">
        <v>133</v>
      </c>
      <c r="K4" s="3"/>
      <c r="L4" s="8">
        <v>0</v>
      </c>
      <c r="M4" s="31">
        <f t="shared" ref="M4:M67" si="0">(D4*L4)</f>
        <v>0</v>
      </c>
      <c r="N4" s="8">
        <f t="shared" ref="N4:N67" si="1">D4*L4</f>
        <v>0</v>
      </c>
      <c r="O4" s="8">
        <f t="shared" ref="O4:O43" si="2">ROUND(M4+N4,2)</f>
        <v>0</v>
      </c>
      <c r="P4" s="8">
        <f t="shared" ref="P4:P67" si="3">N4*M4</f>
        <v>0</v>
      </c>
      <c r="Q4" s="30">
        <f t="shared" ref="Q4:Q67" si="4">N4+P4</f>
        <v>0</v>
      </c>
    </row>
    <row r="5" spans="1:17" ht="64.5" customHeight="1">
      <c r="A5" s="7" t="s">
        <v>7</v>
      </c>
      <c r="B5" s="9" t="s">
        <v>81</v>
      </c>
      <c r="C5" s="11" t="s">
        <v>5</v>
      </c>
      <c r="D5" s="11">
        <v>100</v>
      </c>
      <c r="E5" s="12"/>
      <c r="F5" s="12"/>
      <c r="G5" s="13"/>
      <c r="H5" s="13"/>
      <c r="I5" s="13"/>
      <c r="J5" s="14" t="s">
        <v>134</v>
      </c>
      <c r="K5" s="3"/>
      <c r="L5" s="8">
        <v>0</v>
      </c>
      <c r="M5" s="31">
        <f t="shared" si="0"/>
        <v>0</v>
      </c>
      <c r="N5" s="8">
        <f t="shared" si="1"/>
        <v>0</v>
      </c>
      <c r="O5" s="8">
        <f t="shared" si="2"/>
        <v>0</v>
      </c>
      <c r="P5" s="8">
        <f t="shared" si="3"/>
        <v>0</v>
      </c>
      <c r="Q5" s="30">
        <f t="shared" si="4"/>
        <v>0</v>
      </c>
    </row>
    <row r="6" spans="1:17" ht="81" customHeight="1">
      <c r="A6" s="7" t="s">
        <v>8</v>
      </c>
      <c r="B6" s="9" t="s">
        <v>109</v>
      </c>
      <c r="C6" s="11" t="s">
        <v>5</v>
      </c>
      <c r="D6" s="11">
        <v>100</v>
      </c>
      <c r="E6" s="12"/>
      <c r="F6" s="12"/>
      <c r="G6" s="13"/>
      <c r="H6" s="13"/>
      <c r="I6" s="13"/>
      <c r="J6" s="14" t="s">
        <v>135</v>
      </c>
      <c r="K6" s="3"/>
      <c r="L6" s="8">
        <v>0</v>
      </c>
      <c r="M6" s="31">
        <f t="shared" si="0"/>
        <v>0</v>
      </c>
      <c r="N6" s="8">
        <f t="shared" si="1"/>
        <v>0</v>
      </c>
      <c r="O6" s="8">
        <f t="shared" si="2"/>
        <v>0</v>
      </c>
      <c r="P6" s="8">
        <f t="shared" si="3"/>
        <v>0</v>
      </c>
      <c r="Q6" s="30">
        <f t="shared" si="4"/>
        <v>0</v>
      </c>
    </row>
    <row r="7" spans="1:17" ht="81" customHeight="1">
      <c r="A7" s="7" t="s">
        <v>9</v>
      </c>
      <c r="B7" s="9" t="s">
        <v>110</v>
      </c>
      <c r="C7" s="11" t="s">
        <v>5</v>
      </c>
      <c r="D7" s="11">
        <v>50</v>
      </c>
      <c r="E7" s="12"/>
      <c r="F7" s="12"/>
      <c r="G7" s="13"/>
      <c r="H7" s="13"/>
      <c r="I7" s="13"/>
      <c r="J7" s="14" t="s">
        <v>136</v>
      </c>
      <c r="K7" s="3"/>
      <c r="L7" s="8">
        <v>0</v>
      </c>
      <c r="M7" s="31">
        <f t="shared" si="0"/>
        <v>0</v>
      </c>
      <c r="N7" s="8">
        <f t="shared" si="1"/>
        <v>0</v>
      </c>
      <c r="O7" s="8">
        <f t="shared" si="2"/>
        <v>0</v>
      </c>
      <c r="P7" s="8">
        <f t="shared" si="3"/>
        <v>0</v>
      </c>
      <c r="Q7" s="30">
        <f t="shared" si="4"/>
        <v>0</v>
      </c>
    </row>
    <row r="8" spans="1:17" ht="48">
      <c r="A8" s="7" t="s">
        <v>10</v>
      </c>
      <c r="B8" s="9" t="s">
        <v>11</v>
      </c>
      <c r="C8" s="11" t="s">
        <v>5</v>
      </c>
      <c r="D8" s="11">
        <v>50</v>
      </c>
      <c r="E8" s="12"/>
      <c r="F8" s="12"/>
      <c r="G8" s="13"/>
      <c r="H8" s="13"/>
      <c r="I8" s="13"/>
      <c r="J8" s="14" t="s">
        <v>137</v>
      </c>
      <c r="K8" s="3"/>
      <c r="L8" s="8">
        <v>0</v>
      </c>
      <c r="M8" s="31">
        <f t="shared" si="0"/>
        <v>0</v>
      </c>
      <c r="N8" s="8">
        <f t="shared" si="1"/>
        <v>0</v>
      </c>
      <c r="O8" s="8">
        <f t="shared" si="2"/>
        <v>0</v>
      </c>
      <c r="P8" s="8">
        <f t="shared" si="3"/>
        <v>0</v>
      </c>
      <c r="Q8" s="30">
        <f t="shared" si="4"/>
        <v>0</v>
      </c>
    </row>
    <row r="9" spans="1:17" ht="109.5" customHeight="1">
      <c r="A9" s="7" t="s">
        <v>12</v>
      </c>
      <c r="B9" s="9" t="s">
        <v>82</v>
      </c>
      <c r="C9" s="11" t="s">
        <v>5</v>
      </c>
      <c r="D9" s="11">
        <v>50</v>
      </c>
      <c r="E9" s="12"/>
      <c r="F9" s="12"/>
      <c r="G9" s="13"/>
      <c r="H9" s="13"/>
      <c r="I9" s="13"/>
      <c r="J9" s="14" t="s">
        <v>138</v>
      </c>
      <c r="K9" s="3"/>
      <c r="L9" s="8">
        <v>0</v>
      </c>
      <c r="M9" s="31">
        <f t="shared" si="0"/>
        <v>0</v>
      </c>
      <c r="N9" s="8">
        <f t="shared" si="1"/>
        <v>0</v>
      </c>
      <c r="O9" s="8">
        <f t="shared" si="2"/>
        <v>0</v>
      </c>
      <c r="P9" s="8">
        <f t="shared" si="3"/>
        <v>0</v>
      </c>
      <c r="Q9" s="30">
        <f t="shared" si="4"/>
        <v>0</v>
      </c>
    </row>
    <row r="10" spans="1:17" ht="137.25" customHeight="1">
      <c r="A10" s="7" t="s">
        <v>13</v>
      </c>
      <c r="B10" s="9" t="s">
        <v>83</v>
      </c>
      <c r="C10" s="11" t="s">
        <v>5</v>
      </c>
      <c r="D10" s="11">
        <v>50</v>
      </c>
      <c r="E10" s="12"/>
      <c r="F10" s="12"/>
      <c r="G10" s="13"/>
      <c r="H10" s="13"/>
      <c r="I10" s="13"/>
      <c r="J10" s="14" t="s">
        <v>139</v>
      </c>
      <c r="K10" s="3"/>
      <c r="L10" s="8">
        <v>0</v>
      </c>
      <c r="M10" s="31">
        <f t="shared" si="0"/>
        <v>0</v>
      </c>
      <c r="N10" s="8">
        <f t="shared" si="1"/>
        <v>0</v>
      </c>
      <c r="O10" s="8">
        <f t="shared" si="2"/>
        <v>0</v>
      </c>
      <c r="P10" s="8">
        <f t="shared" si="3"/>
        <v>0</v>
      </c>
      <c r="Q10" s="30">
        <f t="shared" si="4"/>
        <v>0</v>
      </c>
    </row>
    <row r="11" spans="1:17" ht="114" customHeight="1">
      <c r="A11" s="7" t="s">
        <v>14</v>
      </c>
      <c r="B11" s="9" t="s">
        <v>15</v>
      </c>
      <c r="C11" s="11" t="s">
        <v>5</v>
      </c>
      <c r="D11" s="11">
        <v>50</v>
      </c>
      <c r="E11" s="12"/>
      <c r="F11" s="12"/>
      <c r="G11" s="13"/>
      <c r="H11" s="13"/>
      <c r="I11" s="13"/>
      <c r="J11" s="14" t="s">
        <v>119</v>
      </c>
      <c r="K11" s="3"/>
      <c r="L11" s="8">
        <v>0</v>
      </c>
      <c r="M11" s="31">
        <f t="shared" si="0"/>
        <v>0</v>
      </c>
      <c r="N11" s="8">
        <f t="shared" si="1"/>
        <v>0</v>
      </c>
      <c r="O11" s="8">
        <f t="shared" si="2"/>
        <v>0</v>
      </c>
      <c r="P11" s="8">
        <f t="shared" si="3"/>
        <v>0</v>
      </c>
      <c r="Q11" s="30">
        <f t="shared" si="4"/>
        <v>0</v>
      </c>
    </row>
    <row r="12" spans="1:17" ht="109.5" customHeight="1">
      <c r="A12" s="7" t="s">
        <v>16</v>
      </c>
      <c r="B12" s="10" t="s">
        <v>207</v>
      </c>
      <c r="C12" s="11" t="s">
        <v>5</v>
      </c>
      <c r="D12" s="11">
        <v>50</v>
      </c>
      <c r="E12" s="12"/>
      <c r="F12" s="12"/>
      <c r="G12" s="13"/>
      <c r="H12" s="13"/>
      <c r="I12" s="13"/>
      <c r="J12" s="14" t="s">
        <v>118</v>
      </c>
      <c r="K12" s="3"/>
      <c r="L12" s="8">
        <v>0</v>
      </c>
      <c r="M12" s="31">
        <f t="shared" si="0"/>
        <v>0</v>
      </c>
      <c r="N12" s="8">
        <f t="shared" si="1"/>
        <v>0</v>
      </c>
      <c r="O12" s="8">
        <f t="shared" si="2"/>
        <v>0</v>
      </c>
      <c r="P12" s="8">
        <f t="shared" si="3"/>
        <v>0</v>
      </c>
      <c r="Q12" s="30">
        <f t="shared" si="4"/>
        <v>0</v>
      </c>
    </row>
    <row r="13" spans="1:17" ht="78" customHeight="1">
      <c r="A13" s="7" t="s">
        <v>17</v>
      </c>
      <c r="B13" s="9" t="s">
        <v>140</v>
      </c>
      <c r="C13" s="11" t="s">
        <v>5</v>
      </c>
      <c r="D13" s="11">
        <v>50</v>
      </c>
      <c r="E13" s="12"/>
      <c r="F13" s="12"/>
      <c r="G13" s="13"/>
      <c r="H13" s="13"/>
      <c r="I13" s="13"/>
      <c r="J13" s="14" t="s">
        <v>141</v>
      </c>
      <c r="K13" s="3"/>
      <c r="L13" s="8">
        <v>0</v>
      </c>
      <c r="M13" s="31">
        <f t="shared" si="0"/>
        <v>0</v>
      </c>
      <c r="N13" s="8">
        <f t="shared" si="1"/>
        <v>0</v>
      </c>
      <c r="O13" s="8">
        <f t="shared" si="2"/>
        <v>0</v>
      </c>
      <c r="P13" s="8">
        <f t="shared" si="3"/>
        <v>0</v>
      </c>
      <c r="Q13" s="30">
        <f t="shared" si="4"/>
        <v>0</v>
      </c>
    </row>
    <row r="14" spans="1:17" ht="93.75" customHeight="1">
      <c r="A14" s="7" t="s">
        <v>18</v>
      </c>
      <c r="B14" s="9" t="s">
        <v>84</v>
      </c>
      <c r="C14" s="11" t="s">
        <v>5</v>
      </c>
      <c r="D14" s="11">
        <v>200</v>
      </c>
      <c r="E14" s="12"/>
      <c r="F14" s="12"/>
      <c r="G14" s="13"/>
      <c r="H14" s="13"/>
      <c r="I14" s="13"/>
      <c r="J14" s="14" t="s">
        <v>142</v>
      </c>
      <c r="K14" s="3"/>
      <c r="L14" s="8">
        <v>0</v>
      </c>
      <c r="M14" s="31">
        <f t="shared" si="0"/>
        <v>0</v>
      </c>
      <c r="N14" s="8">
        <f t="shared" si="1"/>
        <v>0</v>
      </c>
      <c r="O14" s="8">
        <f t="shared" si="2"/>
        <v>0</v>
      </c>
      <c r="P14" s="8">
        <f t="shared" si="3"/>
        <v>0</v>
      </c>
      <c r="Q14" s="30">
        <f t="shared" si="4"/>
        <v>0</v>
      </c>
    </row>
    <row r="15" spans="1:17" ht="89.25" customHeight="1">
      <c r="A15" s="7" t="s">
        <v>19</v>
      </c>
      <c r="B15" s="9" t="s">
        <v>85</v>
      </c>
      <c r="C15" s="11" t="s">
        <v>5</v>
      </c>
      <c r="D15" s="11">
        <v>50</v>
      </c>
      <c r="E15" s="12"/>
      <c r="F15" s="12"/>
      <c r="G15" s="13"/>
      <c r="H15" s="13"/>
      <c r="I15" s="13"/>
      <c r="J15" s="14" t="s">
        <v>143</v>
      </c>
      <c r="K15" s="3"/>
      <c r="L15" s="8">
        <v>0</v>
      </c>
      <c r="M15" s="31">
        <f t="shared" si="0"/>
        <v>0</v>
      </c>
      <c r="N15" s="8">
        <f t="shared" si="1"/>
        <v>0</v>
      </c>
      <c r="O15" s="8">
        <f t="shared" si="2"/>
        <v>0</v>
      </c>
      <c r="P15" s="8">
        <f t="shared" si="3"/>
        <v>0</v>
      </c>
      <c r="Q15" s="30">
        <f t="shared" si="4"/>
        <v>0</v>
      </c>
    </row>
    <row r="16" spans="1:17" ht="86.25" customHeight="1">
      <c r="A16" s="7" t="s">
        <v>20</v>
      </c>
      <c r="B16" s="9" t="s">
        <v>122</v>
      </c>
      <c r="C16" s="11" t="s">
        <v>5</v>
      </c>
      <c r="D16" s="11">
        <v>100</v>
      </c>
      <c r="E16" s="12"/>
      <c r="F16" s="12"/>
      <c r="G16" s="13"/>
      <c r="H16" s="13"/>
      <c r="I16" s="13"/>
      <c r="J16" s="14" t="s">
        <v>154</v>
      </c>
      <c r="K16" s="3"/>
      <c r="L16" s="8">
        <v>0</v>
      </c>
      <c r="M16" s="31">
        <f t="shared" si="0"/>
        <v>0</v>
      </c>
      <c r="N16" s="8">
        <f t="shared" si="1"/>
        <v>0</v>
      </c>
      <c r="O16" s="8">
        <f t="shared" si="2"/>
        <v>0</v>
      </c>
      <c r="P16" s="8">
        <f t="shared" si="3"/>
        <v>0</v>
      </c>
      <c r="Q16" s="30">
        <f t="shared" si="4"/>
        <v>0</v>
      </c>
    </row>
    <row r="17" spans="1:17" ht="81" customHeight="1">
      <c r="A17" s="7" t="s">
        <v>21</v>
      </c>
      <c r="B17" s="9" t="s">
        <v>144</v>
      </c>
      <c r="C17" s="11" t="s">
        <v>5</v>
      </c>
      <c r="D17" s="11">
        <v>200</v>
      </c>
      <c r="E17" s="12"/>
      <c r="F17" s="12"/>
      <c r="G17" s="13"/>
      <c r="H17" s="13"/>
      <c r="I17" s="13"/>
      <c r="J17" s="14" t="s">
        <v>208</v>
      </c>
      <c r="K17" s="3"/>
      <c r="L17" s="8">
        <v>0</v>
      </c>
      <c r="M17" s="31">
        <f t="shared" si="0"/>
        <v>0</v>
      </c>
      <c r="N17" s="8">
        <f t="shared" si="1"/>
        <v>0</v>
      </c>
      <c r="O17" s="8">
        <f t="shared" si="2"/>
        <v>0</v>
      </c>
      <c r="P17" s="8">
        <f t="shared" si="3"/>
        <v>0</v>
      </c>
      <c r="Q17" s="30">
        <f t="shared" si="4"/>
        <v>0</v>
      </c>
    </row>
    <row r="18" spans="1:17" ht="44.25" customHeight="1">
      <c r="A18" s="7" t="s">
        <v>22</v>
      </c>
      <c r="B18" s="9" t="s">
        <v>86</v>
      </c>
      <c r="C18" s="11" t="s">
        <v>5</v>
      </c>
      <c r="D18" s="11">
        <v>100</v>
      </c>
      <c r="E18" s="12"/>
      <c r="F18" s="12"/>
      <c r="G18" s="13"/>
      <c r="H18" s="13"/>
      <c r="I18" s="13"/>
      <c r="J18" s="14" t="s">
        <v>77</v>
      </c>
      <c r="K18" s="3"/>
      <c r="L18" s="8">
        <v>0</v>
      </c>
      <c r="M18" s="31">
        <f t="shared" si="0"/>
        <v>0</v>
      </c>
      <c r="N18" s="8">
        <f t="shared" si="1"/>
        <v>0</v>
      </c>
      <c r="O18" s="8">
        <f t="shared" si="2"/>
        <v>0</v>
      </c>
      <c r="P18" s="8">
        <f t="shared" si="3"/>
        <v>0</v>
      </c>
      <c r="Q18" s="30">
        <f t="shared" si="4"/>
        <v>0</v>
      </c>
    </row>
    <row r="19" spans="1:17" ht="45.75" customHeight="1">
      <c r="A19" s="7" t="s">
        <v>23</v>
      </c>
      <c r="B19" s="9" t="s">
        <v>87</v>
      </c>
      <c r="C19" s="11" t="s">
        <v>5</v>
      </c>
      <c r="D19" s="11">
        <v>100</v>
      </c>
      <c r="E19" s="12"/>
      <c r="F19" s="12"/>
      <c r="G19" s="13"/>
      <c r="H19" s="13"/>
      <c r="I19" s="13"/>
      <c r="J19" s="14" t="s">
        <v>24</v>
      </c>
      <c r="K19" s="3"/>
      <c r="L19" s="8">
        <v>0</v>
      </c>
      <c r="M19" s="31">
        <f t="shared" si="0"/>
        <v>0</v>
      </c>
      <c r="N19" s="8">
        <f t="shared" si="1"/>
        <v>0</v>
      </c>
      <c r="O19" s="8">
        <f t="shared" si="2"/>
        <v>0</v>
      </c>
      <c r="P19" s="8">
        <f t="shared" si="3"/>
        <v>0</v>
      </c>
      <c r="Q19" s="30">
        <f t="shared" si="4"/>
        <v>0</v>
      </c>
    </row>
    <row r="20" spans="1:17" ht="36" customHeight="1">
      <c r="A20" s="7" t="s">
        <v>25</v>
      </c>
      <c r="B20" s="9" t="s">
        <v>26</v>
      </c>
      <c r="C20" s="11" t="s">
        <v>5</v>
      </c>
      <c r="D20" s="11">
        <v>150</v>
      </c>
      <c r="E20" s="12"/>
      <c r="F20" s="12"/>
      <c r="G20" s="13"/>
      <c r="H20" s="13"/>
      <c r="I20" s="13"/>
      <c r="J20" s="14" t="s">
        <v>107</v>
      </c>
      <c r="K20" s="3"/>
      <c r="L20" s="8">
        <v>0</v>
      </c>
      <c r="M20" s="31">
        <f t="shared" si="0"/>
        <v>0</v>
      </c>
      <c r="N20" s="8">
        <f t="shared" si="1"/>
        <v>0</v>
      </c>
      <c r="O20" s="8">
        <f t="shared" si="2"/>
        <v>0</v>
      </c>
      <c r="P20" s="8">
        <f t="shared" si="3"/>
        <v>0</v>
      </c>
      <c r="Q20" s="30">
        <f t="shared" si="4"/>
        <v>0</v>
      </c>
    </row>
    <row r="21" spans="1:17" ht="18" customHeight="1">
      <c r="A21" s="7" t="s">
        <v>27</v>
      </c>
      <c r="B21" s="9" t="s">
        <v>28</v>
      </c>
      <c r="C21" s="11" t="s">
        <v>5</v>
      </c>
      <c r="D21" s="11">
        <v>50</v>
      </c>
      <c r="E21" s="12"/>
      <c r="F21" s="12"/>
      <c r="G21" s="13"/>
      <c r="H21" s="13"/>
      <c r="I21" s="13"/>
      <c r="J21" s="14" t="s">
        <v>106</v>
      </c>
      <c r="K21" s="3"/>
      <c r="L21" s="8">
        <v>0</v>
      </c>
      <c r="M21" s="31">
        <f t="shared" si="0"/>
        <v>0</v>
      </c>
      <c r="N21" s="8">
        <f t="shared" si="1"/>
        <v>0</v>
      </c>
      <c r="O21" s="8">
        <f t="shared" si="2"/>
        <v>0</v>
      </c>
      <c r="P21" s="8">
        <f t="shared" si="3"/>
        <v>0</v>
      </c>
      <c r="Q21" s="30">
        <f t="shared" si="4"/>
        <v>0</v>
      </c>
    </row>
    <row r="22" spans="1:17" ht="30" customHeight="1">
      <c r="A22" s="7" t="s">
        <v>29</v>
      </c>
      <c r="B22" s="9" t="s">
        <v>111</v>
      </c>
      <c r="C22" s="11" t="s">
        <v>5</v>
      </c>
      <c r="D22" s="11">
        <v>50</v>
      </c>
      <c r="E22" s="12"/>
      <c r="F22" s="12"/>
      <c r="G22" s="13"/>
      <c r="H22" s="13"/>
      <c r="I22" s="13"/>
      <c r="J22" s="14" t="s">
        <v>106</v>
      </c>
      <c r="K22" s="3"/>
      <c r="L22" s="8">
        <v>0</v>
      </c>
      <c r="M22" s="31">
        <f t="shared" si="0"/>
        <v>0</v>
      </c>
      <c r="N22" s="8">
        <f t="shared" si="1"/>
        <v>0</v>
      </c>
      <c r="O22" s="8">
        <f t="shared" si="2"/>
        <v>0</v>
      </c>
      <c r="P22" s="8">
        <f t="shared" si="3"/>
        <v>0</v>
      </c>
      <c r="Q22" s="30">
        <f t="shared" si="4"/>
        <v>0</v>
      </c>
    </row>
    <row r="23" spans="1:17" ht="15">
      <c r="A23" s="7" t="s">
        <v>30</v>
      </c>
      <c r="B23" s="9" t="s">
        <v>31</v>
      </c>
      <c r="C23" s="11" t="s">
        <v>5</v>
      </c>
      <c r="D23" s="11">
        <v>50</v>
      </c>
      <c r="E23" s="12"/>
      <c r="F23" s="12"/>
      <c r="G23" s="13"/>
      <c r="H23" s="13"/>
      <c r="I23" s="13"/>
      <c r="J23" s="14"/>
      <c r="K23" s="3"/>
      <c r="L23" s="8">
        <v>0</v>
      </c>
      <c r="M23" s="31">
        <f t="shared" si="0"/>
        <v>0</v>
      </c>
      <c r="N23" s="8">
        <f t="shared" si="1"/>
        <v>0</v>
      </c>
      <c r="O23" s="8">
        <f t="shared" si="2"/>
        <v>0</v>
      </c>
      <c r="P23" s="8">
        <f t="shared" si="3"/>
        <v>0</v>
      </c>
      <c r="Q23" s="30">
        <f t="shared" si="4"/>
        <v>0</v>
      </c>
    </row>
    <row r="24" spans="1:17" ht="59.25" customHeight="1">
      <c r="A24" s="7" t="s">
        <v>32</v>
      </c>
      <c r="B24" s="9" t="s">
        <v>96</v>
      </c>
      <c r="C24" s="11" t="s">
        <v>5</v>
      </c>
      <c r="D24" s="11">
        <v>100</v>
      </c>
      <c r="E24" s="12"/>
      <c r="F24" s="12"/>
      <c r="G24" s="13"/>
      <c r="H24" s="13"/>
      <c r="I24" s="13"/>
      <c r="J24" s="14" t="s">
        <v>145</v>
      </c>
      <c r="K24" s="3"/>
      <c r="L24" s="8">
        <v>0</v>
      </c>
      <c r="M24" s="31">
        <f t="shared" si="0"/>
        <v>0</v>
      </c>
      <c r="N24" s="8">
        <f t="shared" si="1"/>
        <v>0</v>
      </c>
      <c r="O24" s="8">
        <f t="shared" si="2"/>
        <v>0</v>
      </c>
      <c r="P24" s="8">
        <f t="shared" si="3"/>
        <v>0</v>
      </c>
      <c r="Q24" s="30">
        <f t="shared" si="4"/>
        <v>0</v>
      </c>
    </row>
    <row r="25" spans="1:17" ht="104.25" customHeight="1">
      <c r="A25" s="7" t="s">
        <v>33</v>
      </c>
      <c r="B25" s="10" t="s">
        <v>146</v>
      </c>
      <c r="C25" s="11" t="s">
        <v>5</v>
      </c>
      <c r="D25" s="11">
        <v>50</v>
      </c>
      <c r="E25" s="12"/>
      <c r="F25" s="12"/>
      <c r="G25" s="13"/>
      <c r="H25" s="13"/>
      <c r="I25" s="13"/>
      <c r="J25" s="15" t="s">
        <v>147</v>
      </c>
      <c r="K25" s="3"/>
      <c r="L25" s="8">
        <v>0</v>
      </c>
      <c r="M25" s="31">
        <f t="shared" si="0"/>
        <v>0</v>
      </c>
      <c r="N25" s="8">
        <f t="shared" si="1"/>
        <v>0</v>
      </c>
      <c r="O25" s="8">
        <f t="shared" si="2"/>
        <v>0</v>
      </c>
      <c r="P25" s="8">
        <f t="shared" si="3"/>
        <v>0</v>
      </c>
      <c r="Q25" s="30">
        <f t="shared" si="4"/>
        <v>0</v>
      </c>
    </row>
    <row r="26" spans="1:17" ht="112.5" customHeight="1">
      <c r="A26" s="7" t="s">
        <v>34</v>
      </c>
      <c r="B26" s="9" t="s">
        <v>36</v>
      </c>
      <c r="C26" s="11" t="s">
        <v>5</v>
      </c>
      <c r="D26" s="11">
        <v>100</v>
      </c>
      <c r="E26" s="12"/>
      <c r="F26" s="12"/>
      <c r="G26" s="13"/>
      <c r="H26" s="13"/>
      <c r="I26" s="13"/>
      <c r="J26" s="14" t="s">
        <v>108</v>
      </c>
      <c r="K26" s="3"/>
      <c r="L26" s="8">
        <v>0</v>
      </c>
      <c r="M26" s="31">
        <f t="shared" si="0"/>
        <v>0</v>
      </c>
      <c r="N26" s="8">
        <f t="shared" si="1"/>
        <v>0</v>
      </c>
      <c r="O26" s="8">
        <f t="shared" si="2"/>
        <v>0</v>
      </c>
      <c r="P26" s="8">
        <f t="shared" si="3"/>
        <v>0</v>
      </c>
      <c r="Q26" s="30">
        <f t="shared" si="4"/>
        <v>0</v>
      </c>
    </row>
    <row r="27" spans="1:17" ht="72.75" customHeight="1">
      <c r="A27" s="7" t="s">
        <v>35</v>
      </c>
      <c r="B27" s="9" t="s">
        <v>112</v>
      </c>
      <c r="C27" s="11" t="s">
        <v>5</v>
      </c>
      <c r="D27" s="11">
        <v>100</v>
      </c>
      <c r="E27" s="12"/>
      <c r="F27" s="12"/>
      <c r="G27" s="13"/>
      <c r="H27" s="13"/>
      <c r="I27" s="13"/>
      <c r="J27" s="14" t="s">
        <v>38</v>
      </c>
      <c r="K27" s="3"/>
      <c r="L27" s="8">
        <v>0</v>
      </c>
      <c r="M27" s="31">
        <f t="shared" si="0"/>
        <v>0</v>
      </c>
      <c r="N27" s="8">
        <f t="shared" si="1"/>
        <v>0</v>
      </c>
      <c r="O27" s="8">
        <f t="shared" si="2"/>
        <v>0</v>
      </c>
      <c r="P27" s="8">
        <f t="shared" si="3"/>
        <v>0</v>
      </c>
      <c r="Q27" s="30">
        <f t="shared" si="4"/>
        <v>0</v>
      </c>
    </row>
    <row r="28" spans="1:17" ht="69.75" customHeight="1">
      <c r="A28" s="7" t="s">
        <v>37</v>
      </c>
      <c r="B28" s="9" t="s">
        <v>113</v>
      </c>
      <c r="C28" s="11" t="s">
        <v>5</v>
      </c>
      <c r="D28" s="11">
        <v>50</v>
      </c>
      <c r="E28" s="12"/>
      <c r="F28" s="12"/>
      <c r="G28" s="13"/>
      <c r="H28" s="13"/>
      <c r="I28" s="13"/>
      <c r="J28" s="14" t="s">
        <v>40</v>
      </c>
      <c r="K28" s="3"/>
      <c r="L28" s="8">
        <v>0</v>
      </c>
      <c r="M28" s="31">
        <f t="shared" si="0"/>
        <v>0</v>
      </c>
      <c r="N28" s="8">
        <f t="shared" si="1"/>
        <v>0</v>
      </c>
      <c r="O28" s="8">
        <f t="shared" si="2"/>
        <v>0</v>
      </c>
      <c r="P28" s="8">
        <f t="shared" si="3"/>
        <v>0</v>
      </c>
      <c r="Q28" s="30">
        <f t="shared" si="4"/>
        <v>0</v>
      </c>
    </row>
    <row r="29" spans="1:17" ht="74.25" customHeight="1">
      <c r="A29" s="7" t="s">
        <v>39</v>
      </c>
      <c r="B29" s="9" t="s">
        <v>114</v>
      </c>
      <c r="C29" s="11" t="s">
        <v>5</v>
      </c>
      <c r="D29" s="11">
        <v>50</v>
      </c>
      <c r="E29" s="12"/>
      <c r="F29" s="12"/>
      <c r="G29" s="13"/>
      <c r="H29" s="13"/>
      <c r="I29" s="13"/>
      <c r="J29" s="14" t="s">
        <v>42</v>
      </c>
      <c r="K29" s="3"/>
      <c r="L29" s="8">
        <v>0</v>
      </c>
      <c r="M29" s="31">
        <f t="shared" si="0"/>
        <v>0</v>
      </c>
      <c r="N29" s="8">
        <f t="shared" si="1"/>
        <v>0</v>
      </c>
      <c r="O29" s="8">
        <f t="shared" si="2"/>
        <v>0</v>
      </c>
      <c r="P29" s="8">
        <f t="shared" si="3"/>
        <v>0</v>
      </c>
      <c r="Q29" s="30">
        <f t="shared" si="4"/>
        <v>0</v>
      </c>
    </row>
    <row r="30" spans="1:17" ht="70.5" customHeight="1">
      <c r="A30" s="7" t="s">
        <v>41</v>
      </c>
      <c r="B30" s="9" t="s">
        <v>115</v>
      </c>
      <c r="C30" s="11" t="s">
        <v>5</v>
      </c>
      <c r="D30" s="11">
        <v>100</v>
      </c>
      <c r="E30" s="12"/>
      <c r="F30" s="12"/>
      <c r="G30" s="13"/>
      <c r="H30" s="13"/>
      <c r="I30" s="13"/>
      <c r="J30" s="14" t="s">
        <v>44</v>
      </c>
      <c r="K30" s="3"/>
      <c r="L30" s="8">
        <v>0</v>
      </c>
      <c r="M30" s="31">
        <f t="shared" si="0"/>
        <v>0</v>
      </c>
      <c r="N30" s="8">
        <f t="shared" si="1"/>
        <v>0</v>
      </c>
      <c r="O30" s="8">
        <f t="shared" si="2"/>
        <v>0</v>
      </c>
      <c r="P30" s="8">
        <f t="shared" si="3"/>
        <v>0</v>
      </c>
      <c r="Q30" s="30">
        <f t="shared" si="4"/>
        <v>0</v>
      </c>
    </row>
    <row r="31" spans="1:17" ht="69.75" customHeight="1">
      <c r="A31" s="7" t="s">
        <v>43</v>
      </c>
      <c r="B31" s="9" t="s">
        <v>116</v>
      </c>
      <c r="C31" s="11" t="s">
        <v>5</v>
      </c>
      <c r="D31" s="11">
        <v>50</v>
      </c>
      <c r="E31" s="12"/>
      <c r="F31" s="12"/>
      <c r="G31" s="13"/>
      <c r="H31" s="13"/>
      <c r="I31" s="13"/>
      <c r="J31" s="14" t="s">
        <v>44</v>
      </c>
      <c r="K31" s="3"/>
      <c r="L31" s="8">
        <v>0</v>
      </c>
      <c r="M31" s="31">
        <f t="shared" si="0"/>
        <v>0</v>
      </c>
      <c r="N31" s="8">
        <f t="shared" si="1"/>
        <v>0</v>
      </c>
      <c r="O31" s="8">
        <f t="shared" si="2"/>
        <v>0</v>
      </c>
      <c r="P31" s="8">
        <f t="shared" si="3"/>
        <v>0</v>
      </c>
      <c r="Q31" s="30">
        <f t="shared" si="4"/>
        <v>0</v>
      </c>
    </row>
    <row r="32" spans="1:17" ht="42.75" customHeight="1">
      <c r="A32" s="7" t="s">
        <v>45</v>
      </c>
      <c r="B32" s="9" t="s">
        <v>89</v>
      </c>
      <c r="C32" s="11" t="s">
        <v>5</v>
      </c>
      <c r="D32" s="11">
        <v>50</v>
      </c>
      <c r="E32" s="12"/>
      <c r="F32" s="12"/>
      <c r="G32" s="13"/>
      <c r="H32" s="13"/>
      <c r="I32" s="13"/>
      <c r="J32" s="14" t="s">
        <v>47</v>
      </c>
      <c r="K32" s="3"/>
      <c r="L32" s="8">
        <v>0</v>
      </c>
      <c r="M32" s="31">
        <f t="shared" si="0"/>
        <v>0</v>
      </c>
      <c r="N32" s="8">
        <f t="shared" si="1"/>
        <v>0</v>
      </c>
      <c r="O32" s="8">
        <f t="shared" si="2"/>
        <v>0</v>
      </c>
      <c r="P32" s="8">
        <f t="shared" si="3"/>
        <v>0</v>
      </c>
      <c r="Q32" s="30">
        <f t="shared" si="4"/>
        <v>0</v>
      </c>
    </row>
    <row r="33" spans="1:17" ht="57.75" customHeight="1">
      <c r="A33" s="7" t="s">
        <v>46</v>
      </c>
      <c r="B33" s="9" t="s">
        <v>209</v>
      </c>
      <c r="C33" s="11" t="s">
        <v>5</v>
      </c>
      <c r="D33" s="11">
        <v>100</v>
      </c>
      <c r="E33" s="12"/>
      <c r="F33" s="12"/>
      <c r="G33" s="13"/>
      <c r="H33" s="13"/>
      <c r="I33" s="13"/>
      <c r="J33" s="14" t="s">
        <v>210</v>
      </c>
      <c r="K33" s="3"/>
      <c r="L33" s="8">
        <v>0</v>
      </c>
      <c r="M33" s="31">
        <f t="shared" si="0"/>
        <v>0</v>
      </c>
      <c r="N33" s="8">
        <f t="shared" si="1"/>
        <v>0</v>
      </c>
      <c r="O33" s="8">
        <f t="shared" si="2"/>
        <v>0</v>
      </c>
      <c r="P33" s="8">
        <f t="shared" si="3"/>
        <v>0</v>
      </c>
      <c r="Q33" s="30">
        <f t="shared" si="4"/>
        <v>0</v>
      </c>
    </row>
    <row r="34" spans="1:17" ht="15">
      <c r="A34" s="7" t="s">
        <v>48</v>
      </c>
      <c r="B34" s="9" t="s">
        <v>50</v>
      </c>
      <c r="C34" s="11" t="s">
        <v>5</v>
      </c>
      <c r="D34" s="11">
        <v>150</v>
      </c>
      <c r="E34" s="12"/>
      <c r="F34" s="12"/>
      <c r="G34" s="13"/>
      <c r="H34" s="13"/>
      <c r="I34" s="13"/>
      <c r="J34" s="14"/>
      <c r="K34" s="3"/>
      <c r="L34" s="8">
        <v>0</v>
      </c>
      <c r="M34" s="31">
        <f t="shared" si="0"/>
        <v>0</v>
      </c>
      <c r="N34" s="8">
        <f t="shared" si="1"/>
        <v>0</v>
      </c>
      <c r="O34" s="8">
        <f t="shared" si="2"/>
        <v>0</v>
      </c>
      <c r="P34" s="8">
        <f t="shared" si="3"/>
        <v>0</v>
      </c>
      <c r="Q34" s="30">
        <f t="shared" si="4"/>
        <v>0</v>
      </c>
    </row>
    <row r="35" spans="1:17" ht="25.5">
      <c r="A35" s="7" t="s">
        <v>49</v>
      </c>
      <c r="B35" s="9" t="s">
        <v>211</v>
      </c>
      <c r="C35" s="11" t="s">
        <v>5</v>
      </c>
      <c r="D35" s="11">
        <v>500</v>
      </c>
      <c r="E35" s="12"/>
      <c r="F35" s="12"/>
      <c r="G35" s="13"/>
      <c r="H35" s="13"/>
      <c r="I35" s="13"/>
      <c r="J35" s="14" t="s">
        <v>212</v>
      </c>
      <c r="K35" s="3"/>
      <c r="L35" s="8">
        <v>0</v>
      </c>
      <c r="M35" s="31">
        <f t="shared" si="0"/>
        <v>0</v>
      </c>
      <c r="N35" s="8">
        <f t="shared" si="1"/>
        <v>0</v>
      </c>
      <c r="O35" s="8">
        <f t="shared" si="2"/>
        <v>0</v>
      </c>
      <c r="P35" s="8">
        <f t="shared" si="3"/>
        <v>0</v>
      </c>
      <c r="Q35" s="30">
        <f t="shared" si="4"/>
        <v>0</v>
      </c>
    </row>
    <row r="36" spans="1:17" ht="36" customHeight="1">
      <c r="A36" s="7" t="s">
        <v>51</v>
      </c>
      <c r="B36" s="9" t="s">
        <v>148</v>
      </c>
      <c r="C36" s="11" t="s">
        <v>5</v>
      </c>
      <c r="D36" s="11">
        <v>500</v>
      </c>
      <c r="E36" s="12"/>
      <c r="F36" s="12"/>
      <c r="G36" s="13"/>
      <c r="H36" s="13"/>
      <c r="I36" s="13"/>
      <c r="J36" s="14" t="s">
        <v>105</v>
      </c>
      <c r="K36" s="3"/>
      <c r="L36" s="8">
        <v>0</v>
      </c>
      <c r="M36" s="31">
        <f t="shared" si="0"/>
        <v>0</v>
      </c>
      <c r="N36" s="8">
        <f t="shared" si="1"/>
        <v>0</v>
      </c>
      <c r="O36" s="8">
        <f t="shared" si="2"/>
        <v>0</v>
      </c>
      <c r="P36" s="8">
        <f t="shared" si="3"/>
        <v>0</v>
      </c>
      <c r="Q36" s="30">
        <f t="shared" si="4"/>
        <v>0</v>
      </c>
    </row>
    <row r="37" spans="1:17" ht="38.25">
      <c r="A37" s="7" t="s">
        <v>52</v>
      </c>
      <c r="B37" s="9" t="s">
        <v>149</v>
      </c>
      <c r="C37" s="11" t="s">
        <v>150</v>
      </c>
      <c r="D37" s="11">
        <v>330</v>
      </c>
      <c r="E37" s="12"/>
      <c r="F37" s="12"/>
      <c r="G37" s="13"/>
      <c r="H37" s="13"/>
      <c r="I37" s="13"/>
      <c r="J37" s="24" t="s">
        <v>233</v>
      </c>
      <c r="K37" s="3"/>
      <c r="L37" s="8">
        <v>0</v>
      </c>
      <c r="M37" s="31">
        <f t="shared" si="0"/>
        <v>0</v>
      </c>
      <c r="N37" s="8">
        <f t="shared" si="1"/>
        <v>0</v>
      </c>
      <c r="O37" s="8">
        <f t="shared" si="2"/>
        <v>0</v>
      </c>
      <c r="P37" s="8">
        <f t="shared" si="3"/>
        <v>0</v>
      </c>
      <c r="Q37" s="30">
        <f t="shared" si="4"/>
        <v>0</v>
      </c>
    </row>
    <row r="38" spans="1:17" ht="32.25" customHeight="1">
      <c r="A38" s="7" t="s">
        <v>53</v>
      </c>
      <c r="B38" s="9" t="s">
        <v>213</v>
      </c>
      <c r="C38" s="11" t="s">
        <v>5</v>
      </c>
      <c r="D38" s="11">
        <v>300</v>
      </c>
      <c r="E38" s="12"/>
      <c r="F38" s="12"/>
      <c r="G38" s="13"/>
      <c r="H38" s="13"/>
      <c r="I38" s="13"/>
      <c r="J38" s="14" t="s">
        <v>214</v>
      </c>
      <c r="K38" s="3"/>
      <c r="L38" s="8">
        <v>0</v>
      </c>
      <c r="M38" s="31">
        <f t="shared" si="0"/>
        <v>0</v>
      </c>
      <c r="N38" s="8">
        <f t="shared" si="1"/>
        <v>0</v>
      </c>
      <c r="O38" s="8">
        <f t="shared" si="2"/>
        <v>0</v>
      </c>
      <c r="P38" s="8">
        <f t="shared" si="3"/>
        <v>0</v>
      </c>
      <c r="Q38" s="30">
        <f t="shared" si="4"/>
        <v>0</v>
      </c>
    </row>
    <row r="39" spans="1:17" ht="36" customHeight="1">
      <c r="A39" s="7" t="s">
        <v>54</v>
      </c>
      <c r="B39" s="9" t="s">
        <v>56</v>
      </c>
      <c r="C39" s="11" t="s">
        <v>5</v>
      </c>
      <c r="D39" s="11">
        <v>250</v>
      </c>
      <c r="E39" s="12"/>
      <c r="F39" s="12"/>
      <c r="G39" s="13"/>
      <c r="H39" s="13"/>
      <c r="I39" s="13"/>
      <c r="J39" s="23" t="s">
        <v>234</v>
      </c>
      <c r="K39" s="3"/>
      <c r="L39" s="8">
        <v>0</v>
      </c>
      <c r="M39" s="31">
        <f t="shared" si="0"/>
        <v>0</v>
      </c>
      <c r="N39" s="8">
        <f t="shared" si="1"/>
        <v>0</v>
      </c>
      <c r="O39" s="8">
        <f t="shared" si="2"/>
        <v>0</v>
      </c>
      <c r="P39" s="8">
        <f t="shared" si="3"/>
        <v>0</v>
      </c>
      <c r="Q39" s="30">
        <f t="shared" si="4"/>
        <v>0</v>
      </c>
    </row>
    <row r="40" spans="1:17" ht="25.5">
      <c r="A40" s="7" t="s">
        <v>55</v>
      </c>
      <c r="B40" s="9" t="s">
        <v>215</v>
      </c>
      <c r="C40" s="11" t="s">
        <v>5</v>
      </c>
      <c r="D40" s="11">
        <v>600</v>
      </c>
      <c r="E40" s="12"/>
      <c r="F40" s="12"/>
      <c r="G40" s="13"/>
      <c r="H40" s="13"/>
      <c r="I40" s="13"/>
      <c r="J40" s="14" t="s">
        <v>216</v>
      </c>
      <c r="K40" s="3"/>
      <c r="L40" s="8">
        <v>0</v>
      </c>
      <c r="M40" s="31">
        <f t="shared" si="0"/>
        <v>0</v>
      </c>
      <c r="N40" s="8">
        <f t="shared" si="1"/>
        <v>0</v>
      </c>
      <c r="O40" s="8">
        <f t="shared" si="2"/>
        <v>0</v>
      </c>
      <c r="P40" s="8">
        <f t="shared" si="3"/>
        <v>0</v>
      </c>
      <c r="Q40" s="30">
        <f t="shared" si="4"/>
        <v>0</v>
      </c>
    </row>
    <row r="41" spans="1:17" ht="44.25" customHeight="1">
      <c r="A41" s="7" t="s">
        <v>57</v>
      </c>
      <c r="B41" s="9" t="s">
        <v>195</v>
      </c>
      <c r="C41" s="11" t="s">
        <v>5</v>
      </c>
      <c r="D41" s="11">
        <v>50</v>
      </c>
      <c r="E41" s="12"/>
      <c r="F41" s="12"/>
      <c r="G41" s="13"/>
      <c r="H41" s="13"/>
      <c r="I41" s="13"/>
      <c r="J41" s="14" t="s">
        <v>78</v>
      </c>
      <c r="K41" s="3"/>
      <c r="L41" s="8">
        <v>0</v>
      </c>
      <c r="M41" s="31">
        <f t="shared" si="0"/>
        <v>0</v>
      </c>
      <c r="N41" s="8">
        <f t="shared" si="1"/>
        <v>0</v>
      </c>
      <c r="O41" s="8">
        <f t="shared" si="2"/>
        <v>0</v>
      </c>
      <c r="P41" s="8">
        <f t="shared" si="3"/>
        <v>0</v>
      </c>
      <c r="Q41" s="30">
        <f t="shared" si="4"/>
        <v>0</v>
      </c>
    </row>
    <row r="42" spans="1:17" ht="60" customHeight="1">
      <c r="A42" s="7" t="s">
        <v>58</v>
      </c>
      <c r="B42" s="9" t="s">
        <v>88</v>
      </c>
      <c r="C42" s="11" t="s">
        <v>5</v>
      </c>
      <c r="D42" s="11">
        <v>50</v>
      </c>
      <c r="E42" s="12"/>
      <c r="F42" s="12"/>
      <c r="G42" s="13"/>
      <c r="H42" s="13"/>
      <c r="I42" s="13"/>
      <c r="J42" s="14" t="s">
        <v>90</v>
      </c>
      <c r="K42" s="3"/>
      <c r="L42" s="8">
        <v>0</v>
      </c>
      <c r="M42" s="31">
        <f t="shared" si="0"/>
        <v>0</v>
      </c>
      <c r="N42" s="8">
        <f t="shared" si="1"/>
        <v>0</v>
      </c>
      <c r="O42" s="8">
        <f t="shared" si="2"/>
        <v>0</v>
      </c>
      <c r="P42" s="8">
        <f t="shared" si="3"/>
        <v>0</v>
      </c>
      <c r="Q42" s="30">
        <f t="shared" si="4"/>
        <v>0</v>
      </c>
    </row>
    <row r="43" spans="1:17" ht="156" customHeight="1">
      <c r="A43" s="7" t="s">
        <v>59</v>
      </c>
      <c r="B43" s="9" t="s">
        <v>120</v>
      </c>
      <c r="C43" s="11" t="s">
        <v>5</v>
      </c>
      <c r="D43" s="11">
        <v>50</v>
      </c>
      <c r="E43" s="12"/>
      <c r="F43" s="12"/>
      <c r="G43" s="13"/>
      <c r="H43" s="13"/>
      <c r="I43" s="13"/>
      <c r="J43" s="15" t="s">
        <v>117</v>
      </c>
      <c r="K43" s="3"/>
      <c r="L43" s="8">
        <v>0</v>
      </c>
      <c r="M43" s="31">
        <f t="shared" si="0"/>
        <v>0</v>
      </c>
      <c r="N43" s="8">
        <f t="shared" si="1"/>
        <v>0</v>
      </c>
      <c r="O43" s="8">
        <f t="shared" si="2"/>
        <v>0</v>
      </c>
      <c r="P43" s="8">
        <f t="shared" si="3"/>
        <v>0</v>
      </c>
      <c r="Q43" s="30">
        <f t="shared" si="4"/>
        <v>0</v>
      </c>
    </row>
    <row r="44" spans="1:17" ht="62.25" customHeight="1">
      <c r="A44" s="7" t="s">
        <v>60</v>
      </c>
      <c r="B44" s="9" t="s">
        <v>130</v>
      </c>
      <c r="C44" s="11" t="s">
        <v>5</v>
      </c>
      <c r="D44" s="11">
        <v>10</v>
      </c>
      <c r="E44" s="12"/>
      <c r="F44" s="12"/>
      <c r="G44" s="13"/>
      <c r="H44" s="13"/>
      <c r="I44" s="13"/>
      <c r="J44" s="15" t="s">
        <v>153</v>
      </c>
      <c r="K44" s="3"/>
      <c r="L44" s="8">
        <v>0</v>
      </c>
      <c r="M44" s="31">
        <f t="shared" si="0"/>
        <v>0</v>
      </c>
      <c r="N44" s="8">
        <f t="shared" si="1"/>
        <v>0</v>
      </c>
      <c r="O44" s="8">
        <f t="shared" ref="O44:O81" si="5">ROUND(M44+N44,2)</f>
        <v>0</v>
      </c>
      <c r="P44" s="8">
        <f t="shared" si="3"/>
        <v>0</v>
      </c>
      <c r="Q44" s="30">
        <f t="shared" si="4"/>
        <v>0</v>
      </c>
    </row>
    <row r="45" spans="1:17" ht="85.5" customHeight="1">
      <c r="A45" s="7" t="s">
        <v>61</v>
      </c>
      <c r="B45" s="9" t="s">
        <v>198</v>
      </c>
      <c r="C45" s="11" t="s">
        <v>5</v>
      </c>
      <c r="D45" s="11">
        <v>700</v>
      </c>
      <c r="E45" s="12"/>
      <c r="F45" s="12"/>
      <c r="G45" s="13"/>
      <c r="H45" s="13"/>
      <c r="I45" s="13"/>
      <c r="J45" s="15" t="s">
        <v>221</v>
      </c>
      <c r="K45" s="3"/>
      <c r="L45" s="8">
        <v>0</v>
      </c>
      <c r="M45" s="31">
        <f t="shared" si="0"/>
        <v>0</v>
      </c>
      <c r="N45" s="8">
        <f t="shared" si="1"/>
        <v>0</v>
      </c>
      <c r="O45" s="8">
        <f t="shared" si="5"/>
        <v>0</v>
      </c>
      <c r="P45" s="8">
        <f t="shared" si="3"/>
        <v>0</v>
      </c>
      <c r="Q45" s="30">
        <f t="shared" si="4"/>
        <v>0</v>
      </c>
    </row>
    <row r="46" spans="1:17" ht="35.25" customHeight="1">
      <c r="A46" s="7" t="s">
        <v>62</v>
      </c>
      <c r="B46" s="9" t="s">
        <v>132</v>
      </c>
      <c r="C46" s="11" t="s">
        <v>5</v>
      </c>
      <c r="D46" s="11">
        <v>100</v>
      </c>
      <c r="E46" s="12"/>
      <c r="F46" s="12"/>
      <c r="G46" s="13"/>
      <c r="H46" s="13"/>
      <c r="I46" s="13"/>
      <c r="J46" s="25" t="s">
        <v>235</v>
      </c>
      <c r="K46" s="3"/>
      <c r="L46" s="8">
        <v>0</v>
      </c>
      <c r="M46" s="31">
        <f t="shared" si="0"/>
        <v>0</v>
      </c>
      <c r="N46" s="8">
        <f t="shared" si="1"/>
        <v>0</v>
      </c>
      <c r="O46" s="8">
        <f t="shared" si="5"/>
        <v>0</v>
      </c>
      <c r="P46" s="8">
        <f t="shared" si="3"/>
        <v>0</v>
      </c>
      <c r="Q46" s="30">
        <f t="shared" si="4"/>
        <v>0</v>
      </c>
    </row>
    <row r="47" spans="1:17" ht="50.25" customHeight="1">
      <c r="A47" s="7" t="s">
        <v>63</v>
      </c>
      <c r="B47" s="9" t="s">
        <v>217</v>
      </c>
      <c r="C47" s="11" t="s">
        <v>5</v>
      </c>
      <c r="D47" s="11">
        <v>100</v>
      </c>
      <c r="E47" s="12"/>
      <c r="F47" s="12"/>
      <c r="G47" s="13"/>
      <c r="H47" s="13"/>
      <c r="I47" s="13"/>
      <c r="J47" s="15" t="s">
        <v>236</v>
      </c>
      <c r="K47" s="3"/>
      <c r="L47" s="8">
        <v>0</v>
      </c>
      <c r="M47" s="31">
        <f t="shared" si="0"/>
        <v>0</v>
      </c>
      <c r="N47" s="8">
        <f t="shared" si="1"/>
        <v>0</v>
      </c>
      <c r="O47" s="8">
        <f t="shared" si="5"/>
        <v>0</v>
      </c>
      <c r="P47" s="8">
        <f t="shared" si="3"/>
        <v>0</v>
      </c>
      <c r="Q47" s="30">
        <f t="shared" si="4"/>
        <v>0</v>
      </c>
    </row>
    <row r="48" spans="1:17" ht="42.75" customHeight="1">
      <c r="A48" s="7" t="s">
        <v>64</v>
      </c>
      <c r="B48" s="9" t="s">
        <v>218</v>
      </c>
      <c r="C48" s="11" t="s">
        <v>5</v>
      </c>
      <c r="D48" s="11">
        <v>100</v>
      </c>
      <c r="E48" s="12"/>
      <c r="F48" s="12"/>
      <c r="G48" s="13"/>
      <c r="H48" s="13"/>
      <c r="I48" s="13"/>
      <c r="J48" s="15" t="s">
        <v>236</v>
      </c>
      <c r="K48" s="3"/>
      <c r="L48" s="8">
        <v>0</v>
      </c>
      <c r="M48" s="31">
        <f t="shared" si="0"/>
        <v>0</v>
      </c>
      <c r="N48" s="8">
        <f t="shared" si="1"/>
        <v>0</v>
      </c>
      <c r="O48" s="8">
        <f t="shared" si="5"/>
        <v>0</v>
      </c>
      <c r="P48" s="8">
        <f t="shared" si="3"/>
        <v>0</v>
      </c>
      <c r="Q48" s="30">
        <f t="shared" si="4"/>
        <v>0</v>
      </c>
    </row>
    <row r="49" spans="1:17" ht="71.25" customHeight="1">
      <c r="A49" s="7" t="s">
        <v>66</v>
      </c>
      <c r="B49" s="9" t="s">
        <v>156</v>
      </c>
      <c r="C49" s="11" t="s">
        <v>5</v>
      </c>
      <c r="D49" s="11">
        <v>50</v>
      </c>
      <c r="E49" s="12"/>
      <c r="F49" s="12"/>
      <c r="G49" s="13"/>
      <c r="H49" s="13"/>
      <c r="I49" s="13"/>
      <c r="J49" s="15" t="s">
        <v>155</v>
      </c>
      <c r="K49" s="3"/>
      <c r="L49" s="8">
        <v>0</v>
      </c>
      <c r="M49" s="31">
        <f t="shared" si="0"/>
        <v>0</v>
      </c>
      <c r="N49" s="8">
        <f t="shared" si="1"/>
        <v>0</v>
      </c>
      <c r="O49" s="8">
        <f t="shared" si="5"/>
        <v>0</v>
      </c>
      <c r="P49" s="8">
        <f t="shared" si="3"/>
        <v>0</v>
      </c>
      <c r="Q49" s="30">
        <f t="shared" si="4"/>
        <v>0</v>
      </c>
    </row>
    <row r="50" spans="1:17" ht="46.5" customHeight="1">
      <c r="A50" s="7" t="s">
        <v>68</v>
      </c>
      <c r="B50" s="9" t="s">
        <v>151</v>
      </c>
      <c r="C50" s="11" t="s">
        <v>5</v>
      </c>
      <c r="D50" s="11">
        <v>300</v>
      </c>
      <c r="E50" s="12"/>
      <c r="F50" s="12"/>
      <c r="G50" s="13"/>
      <c r="H50" s="13"/>
      <c r="I50" s="13"/>
      <c r="J50" s="26" t="s">
        <v>237</v>
      </c>
      <c r="K50" s="3"/>
      <c r="L50" s="8">
        <v>0</v>
      </c>
      <c r="M50" s="31">
        <f t="shared" si="0"/>
        <v>0</v>
      </c>
      <c r="N50" s="8">
        <f t="shared" si="1"/>
        <v>0</v>
      </c>
      <c r="O50" s="8">
        <f t="shared" si="5"/>
        <v>0</v>
      </c>
      <c r="P50" s="8">
        <f t="shared" si="3"/>
        <v>0</v>
      </c>
      <c r="Q50" s="30">
        <f t="shared" si="4"/>
        <v>0</v>
      </c>
    </row>
    <row r="51" spans="1:17" ht="37.5" customHeight="1">
      <c r="A51" s="7" t="s">
        <v>70</v>
      </c>
      <c r="B51" s="9" t="s">
        <v>157</v>
      </c>
      <c r="C51" s="11" t="s">
        <v>5</v>
      </c>
      <c r="D51" s="11">
        <v>300</v>
      </c>
      <c r="E51" s="12"/>
      <c r="F51" s="12"/>
      <c r="G51" s="13"/>
      <c r="H51" s="13"/>
      <c r="I51" s="13"/>
      <c r="J51" s="26" t="s">
        <v>237</v>
      </c>
      <c r="K51" s="3"/>
      <c r="L51" s="8">
        <v>0</v>
      </c>
      <c r="M51" s="31">
        <f t="shared" si="0"/>
        <v>0</v>
      </c>
      <c r="N51" s="8">
        <f t="shared" si="1"/>
        <v>0</v>
      </c>
      <c r="O51" s="8">
        <f t="shared" si="5"/>
        <v>0</v>
      </c>
      <c r="P51" s="8">
        <f t="shared" si="3"/>
        <v>0</v>
      </c>
      <c r="Q51" s="30">
        <f t="shared" si="4"/>
        <v>0</v>
      </c>
    </row>
    <row r="52" spans="1:17" ht="48.75" customHeight="1">
      <c r="A52" s="7" t="s">
        <v>71</v>
      </c>
      <c r="B52" s="9" t="s">
        <v>196</v>
      </c>
      <c r="C52" s="11" t="s">
        <v>150</v>
      </c>
      <c r="D52" s="11">
        <v>100</v>
      </c>
      <c r="E52" s="12"/>
      <c r="F52" s="12"/>
      <c r="G52" s="13"/>
      <c r="H52" s="13"/>
      <c r="I52" s="13"/>
      <c r="J52" s="26" t="s">
        <v>237</v>
      </c>
      <c r="K52" s="3"/>
      <c r="L52" s="8">
        <v>0</v>
      </c>
      <c r="M52" s="31">
        <f t="shared" si="0"/>
        <v>0</v>
      </c>
      <c r="N52" s="8">
        <f t="shared" si="1"/>
        <v>0</v>
      </c>
      <c r="O52" s="8">
        <f t="shared" si="5"/>
        <v>0</v>
      </c>
      <c r="P52" s="8">
        <f t="shared" si="3"/>
        <v>0</v>
      </c>
      <c r="Q52" s="30">
        <f t="shared" si="4"/>
        <v>0</v>
      </c>
    </row>
    <row r="53" spans="1:17" ht="47.25" customHeight="1">
      <c r="A53" s="7" t="s">
        <v>72</v>
      </c>
      <c r="B53" s="9" t="s">
        <v>197</v>
      </c>
      <c r="C53" s="11" t="s">
        <v>150</v>
      </c>
      <c r="D53" s="11">
        <v>100</v>
      </c>
      <c r="E53" s="12"/>
      <c r="F53" s="12"/>
      <c r="G53" s="13"/>
      <c r="H53" s="13"/>
      <c r="I53" s="13"/>
      <c r="J53" s="26" t="s">
        <v>237</v>
      </c>
      <c r="K53" s="3"/>
      <c r="L53" s="8">
        <v>0</v>
      </c>
      <c r="M53" s="31">
        <f t="shared" si="0"/>
        <v>0</v>
      </c>
      <c r="N53" s="8">
        <f t="shared" si="1"/>
        <v>0</v>
      </c>
      <c r="O53" s="8">
        <f t="shared" si="5"/>
        <v>0</v>
      </c>
      <c r="P53" s="8">
        <f t="shared" si="3"/>
        <v>0</v>
      </c>
      <c r="Q53" s="30">
        <f t="shared" si="4"/>
        <v>0</v>
      </c>
    </row>
    <row r="54" spans="1:17" ht="89.25" customHeight="1">
      <c r="A54" s="7" t="s">
        <v>74</v>
      </c>
      <c r="B54" s="9" t="s">
        <v>158</v>
      </c>
      <c r="C54" s="11" t="s">
        <v>5</v>
      </c>
      <c r="D54" s="11">
        <v>100</v>
      </c>
      <c r="E54" s="12"/>
      <c r="F54" s="12"/>
      <c r="G54" s="13"/>
      <c r="H54" s="13"/>
      <c r="I54" s="13"/>
      <c r="J54" s="19" t="s">
        <v>220</v>
      </c>
      <c r="K54" s="3"/>
      <c r="L54" s="8">
        <v>0</v>
      </c>
      <c r="M54" s="31">
        <f t="shared" si="0"/>
        <v>0</v>
      </c>
      <c r="N54" s="8">
        <f t="shared" si="1"/>
        <v>0</v>
      </c>
      <c r="O54" s="8">
        <f t="shared" si="5"/>
        <v>0</v>
      </c>
      <c r="P54" s="8">
        <f t="shared" si="3"/>
        <v>0</v>
      </c>
      <c r="Q54" s="30">
        <f t="shared" si="4"/>
        <v>0</v>
      </c>
    </row>
    <row r="55" spans="1:17" ht="15">
      <c r="A55" s="7" t="s">
        <v>75</v>
      </c>
      <c r="B55" s="9" t="s">
        <v>65</v>
      </c>
      <c r="C55" s="11" t="s">
        <v>5</v>
      </c>
      <c r="D55" s="11">
        <v>50</v>
      </c>
      <c r="E55" s="12"/>
      <c r="F55" s="12"/>
      <c r="G55" s="13"/>
      <c r="H55" s="13"/>
      <c r="I55" s="13"/>
      <c r="J55" s="21" t="s">
        <v>222</v>
      </c>
      <c r="K55" s="3"/>
      <c r="L55" s="8">
        <v>0</v>
      </c>
      <c r="M55" s="31">
        <f t="shared" si="0"/>
        <v>0</v>
      </c>
      <c r="N55" s="8">
        <f t="shared" si="1"/>
        <v>0</v>
      </c>
      <c r="O55" s="8">
        <f t="shared" si="5"/>
        <v>0</v>
      </c>
      <c r="P55" s="8">
        <f t="shared" si="3"/>
        <v>0</v>
      </c>
      <c r="Q55" s="30">
        <f t="shared" si="4"/>
        <v>0</v>
      </c>
    </row>
    <row r="56" spans="1:17" ht="22.5">
      <c r="A56" s="7" t="s">
        <v>76</v>
      </c>
      <c r="B56" s="9" t="s">
        <v>67</v>
      </c>
      <c r="C56" s="11" t="s">
        <v>5</v>
      </c>
      <c r="D56" s="11">
        <v>50</v>
      </c>
      <c r="E56" s="12"/>
      <c r="F56" s="12"/>
      <c r="G56" s="13"/>
      <c r="H56" s="13"/>
      <c r="I56" s="13"/>
      <c r="J56" s="21" t="s">
        <v>223</v>
      </c>
      <c r="K56" s="3"/>
      <c r="L56" s="8">
        <v>0</v>
      </c>
      <c r="M56" s="31">
        <f t="shared" si="0"/>
        <v>0</v>
      </c>
      <c r="N56" s="8">
        <f t="shared" si="1"/>
        <v>0</v>
      </c>
      <c r="O56" s="8">
        <f t="shared" si="5"/>
        <v>0</v>
      </c>
      <c r="P56" s="8">
        <f t="shared" si="3"/>
        <v>0</v>
      </c>
      <c r="Q56" s="30">
        <f t="shared" si="4"/>
        <v>0</v>
      </c>
    </row>
    <row r="57" spans="1:17" ht="15">
      <c r="A57" s="7" t="s">
        <v>123</v>
      </c>
      <c r="B57" s="9" t="s">
        <v>69</v>
      </c>
      <c r="C57" s="11" t="s">
        <v>5</v>
      </c>
      <c r="D57" s="11">
        <v>5</v>
      </c>
      <c r="E57" s="12"/>
      <c r="F57" s="12"/>
      <c r="G57" s="13"/>
      <c r="H57" s="13"/>
      <c r="I57" s="13"/>
      <c r="J57" s="21" t="s">
        <v>224</v>
      </c>
      <c r="K57" s="3"/>
      <c r="L57" s="8">
        <v>0</v>
      </c>
      <c r="M57" s="31">
        <f t="shared" si="0"/>
        <v>0</v>
      </c>
      <c r="N57" s="8">
        <f t="shared" si="1"/>
        <v>0</v>
      </c>
      <c r="O57" s="8">
        <f t="shared" si="5"/>
        <v>0</v>
      </c>
      <c r="P57" s="8">
        <f t="shared" si="3"/>
        <v>0</v>
      </c>
      <c r="Q57" s="30">
        <f t="shared" si="4"/>
        <v>0</v>
      </c>
    </row>
    <row r="58" spans="1:17" ht="22.5">
      <c r="A58" s="7" t="s">
        <v>124</v>
      </c>
      <c r="B58" s="9" t="s">
        <v>199</v>
      </c>
      <c r="C58" s="11" t="s">
        <v>200</v>
      </c>
      <c r="D58" s="11">
        <v>500</v>
      </c>
      <c r="E58" s="12"/>
      <c r="F58" s="12"/>
      <c r="G58" s="13"/>
      <c r="H58" s="13"/>
      <c r="I58" s="13"/>
      <c r="J58" s="21" t="s">
        <v>225</v>
      </c>
      <c r="K58" s="3"/>
      <c r="L58" s="8">
        <v>0</v>
      </c>
      <c r="M58" s="31">
        <f t="shared" si="0"/>
        <v>0</v>
      </c>
      <c r="N58" s="8">
        <f t="shared" si="1"/>
        <v>0</v>
      </c>
      <c r="O58" s="8">
        <f t="shared" si="5"/>
        <v>0</v>
      </c>
      <c r="P58" s="8">
        <f t="shared" si="3"/>
        <v>0</v>
      </c>
      <c r="Q58" s="30">
        <f t="shared" si="4"/>
        <v>0</v>
      </c>
    </row>
    <row r="59" spans="1:17" ht="22.5">
      <c r="A59" s="7" t="s">
        <v>125</v>
      </c>
      <c r="B59" s="9" t="s">
        <v>201</v>
      </c>
      <c r="C59" s="11" t="s">
        <v>200</v>
      </c>
      <c r="D59" s="11">
        <v>500</v>
      </c>
      <c r="E59" s="12"/>
      <c r="F59" s="12"/>
      <c r="G59" s="13"/>
      <c r="H59" s="13"/>
      <c r="I59" s="13"/>
      <c r="J59" s="21" t="s">
        <v>225</v>
      </c>
      <c r="K59" s="3"/>
      <c r="L59" s="8">
        <v>0</v>
      </c>
      <c r="M59" s="31">
        <f t="shared" si="0"/>
        <v>0</v>
      </c>
      <c r="N59" s="8">
        <f t="shared" si="1"/>
        <v>0</v>
      </c>
      <c r="O59" s="8">
        <f t="shared" si="5"/>
        <v>0</v>
      </c>
      <c r="P59" s="8">
        <f t="shared" si="3"/>
        <v>0</v>
      </c>
      <c r="Q59" s="30">
        <f t="shared" si="4"/>
        <v>0</v>
      </c>
    </row>
    <row r="60" spans="1:17" ht="22.5">
      <c r="A60" s="7" t="s">
        <v>126</v>
      </c>
      <c r="B60" s="9" t="s">
        <v>202</v>
      </c>
      <c r="C60" s="11" t="s">
        <v>200</v>
      </c>
      <c r="D60" s="11">
        <v>500</v>
      </c>
      <c r="E60" s="12"/>
      <c r="F60" s="12"/>
      <c r="G60" s="13"/>
      <c r="H60" s="13"/>
      <c r="I60" s="13"/>
      <c r="J60" s="21" t="s">
        <v>225</v>
      </c>
      <c r="K60" s="3"/>
      <c r="L60" s="8">
        <v>0</v>
      </c>
      <c r="M60" s="31">
        <f t="shared" si="0"/>
        <v>0</v>
      </c>
      <c r="N60" s="8">
        <f t="shared" si="1"/>
        <v>0</v>
      </c>
      <c r="O60" s="8">
        <f t="shared" si="5"/>
        <v>0</v>
      </c>
      <c r="P60" s="8">
        <f t="shared" si="3"/>
        <v>0</v>
      </c>
      <c r="Q60" s="30">
        <f t="shared" si="4"/>
        <v>0</v>
      </c>
    </row>
    <row r="61" spans="1:17" ht="38.25">
      <c r="A61" s="7" t="s">
        <v>127</v>
      </c>
      <c r="B61" s="9" t="s">
        <v>159</v>
      </c>
      <c r="C61" s="11" t="s">
        <v>73</v>
      </c>
      <c r="D61" s="11">
        <v>30</v>
      </c>
      <c r="E61" s="12"/>
      <c r="F61" s="12"/>
      <c r="G61" s="13"/>
      <c r="H61" s="13"/>
      <c r="I61" s="13"/>
      <c r="J61" s="21" t="s">
        <v>226</v>
      </c>
      <c r="K61" s="3"/>
      <c r="L61" s="8">
        <v>0</v>
      </c>
      <c r="M61" s="31">
        <f t="shared" si="0"/>
        <v>0</v>
      </c>
      <c r="N61" s="8">
        <f t="shared" si="1"/>
        <v>0</v>
      </c>
      <c r="O61" s="8">
        <f t="shared" si="5"/>
        <v>0</v>
      </c>
      <c r="P61" s="8">
        <f t="shared" si="3"/>
        <v>0</v>
      </c>
      <c r="Q61" s="30">
        <f t="shared" si="4"/>
        <v>0</v>
      </c>
    </row>
    <row r="62" spans="1:17" ht="38.25">
      <c r="A62" s="7" t="s">
        <v>128</v>
      </c>
      <c r="B62" s="9" t="s">
        <v>160</v>
      </c>
      <c r="C62" s="11" t="s">
        <v>73</v>
      </c>
      <c r="D62" s="11">
        <v>30</v>
      </c>
      <c r="E62" s="12"/>
      <c r="F62" s="12"/>
      <c r="G62" s="13"/>
      <c r="H62" s="13"/>
      <c r="I62" s="13"/>
      <c r="J62" s="21" t="s">
        <v>226</v>
      </c>
      <c r="K62" s="3"/>
      <c r="L62" s="8">
        <v>0</v>
      </c>
      <c r="M62" s="31">
        <f t="shared" si="0"/>
        <v>0</v>
      </c>
      <c r="N62" s="8">
        <f t="shared" si="1"/>
        <v>0</v>
      </c>
      <c r="O62" s="8">
        <f t="shared" si="5"/>
        <v>0</v>
      </c>
      <c r="P62" s="8">
        <f t="shared" si="3"/>
        <v>0</v>
      </c>
      <c r="Q62" s="30">
        <f t="shared" si="4"/>
        <v>0</v>
      </c>
    </row>
    <row r="63" spans="1:17" ht="38.25">
      <c r="A63" s="7" t="s">
        <v>129</v>
      </c>
      <c r="B63" s="9" t="s">
        <v>161</v>
      </c>
      <c r="C63" s="11" t="s">
        <v>73</v>
      </c>
      <c r="D63" s="11">
        <v>30</v>
      </c>
      <c r="E63" s="12"/>
      <c r="F63" s="12"/>
      <c r="G63" s="13"/>
      <c r="H63" s="13"/>
      <c r="I63" s="13"/>
      <c r="J63" s="21" t="s">
        <v>226</v>
      </c>
      <c r="K63" s="3"/>
      <c r="L63" s="8">
        <v>0</v>
      </c>
      <c r="M63" s="31">
        <f t="shared" si="0"/>
        <v>0</v>
      </c>
      <c r="N63" s="8">
        <f t="shared" si="1"/>
        <v>0</v>
      </c>
      <c r="O63" s="8">
        <f t="shared" si="5"/>
        <v>0</v>
      </c>
      <c r="P63" s="8">
        <f t="shared" si="3"/>
        <v>0</v>
      </c>
      <c r="Q63" s="30">
        <f t="shared" si="4"/>
        <v>0</v>
      </c>
    </row>
    <row r="64" spans="1:17" ht="38.25">
      <c r="A64" s="7" t="s">
        <v>177</v>
      </c>
      <c r="B64" s="9" t="s">
        <v>162</v>
      </c>
      <c r="C64" s="11" t="s">
        <v>73</v>
      </c>
      <c r="D64" s="11">
        <v>30</v>
      </c>
      <c r="E64" s="12"/>
      <c r="F64" s="12"/>
      <c r="G64" s="13"/>
      <c r="H64" s="13"/>
      <c r="I64" s="13"/>
      <c r="J64" s="21" t="s">
        <v>226</v>
      </c>
      <c r="K64" s="3"/>
      <c r="L64" s="8">
        <v>0</v>
      </c>
      <c r="M64" s="31">
        <f t="shared" si="0"/>
        <v>0</v>
      </c>
      <c r="N64" s="8">
        <f t="shared" si="1"/>
        <v>0</v>
      </c>
      <c r="O64" s="8">
        <f t="shared" si="5"/>
        <v>0</v>
      </c>
      <c r="P64" s="8">
        <f t="shared" si="3"/>
        <v>0</v>
      </c>
      <c r="Q64" s="30">
        <f t="shared" si="4"/>
        <v>0</v>
      </c>
    </row>
    <row r="65" spans="1:17" ht="38.25">
      <c r="A65" s="7" t="s">
        <v>178</v>
      </c>
      <c r="B65" s="9" t="s">
        <v>163</v>
      </c>
      <c r="C65" s="11" t="s">
        <v>73</v>
      </c>
      <c r="D65" s="11">
        <v>30</v>
      </c>
      <c r="E65" s="12"/>
      <c r="F65" s="12"/>
      <c r="G65" s="13"/>
      <c r="H65" s="13"/>
      <c r="I65" s="13"/>
      <c r="J65" s="21" t="s">
        <v>227</v>
      </c>
      <c r="K65" s="3"/>
      <c r="L65" s="8">
        <v>0</v>
      </c>
      <c r="M65" s="31">
        <f t="shared" si="0"/>
        <v>0</v>
      </c>
      <c r="N65" s="8">
        <f t="shared" si="1"/>
        <v>0</v>
      </c>
      <c r="O65" s="8">
        <f t="shared" si="5"/>
        <v>0</v>
      </c>
      <c r="P65" s="8">
        <f t="shared" si="3"/>
        <v>0</v>
      </c>
      <c r="Q65" s="30">
        <f t="shared" si="4"/>
        <v>0</v>
      </c>
    </row>
    <row r="66" spans="1:17" ht="38.25">
      <c r="A66" s="7" t="s">
        <v>179</v>
      </c>
      <c r="B66" s="9" t="s">
        <v>164</v>
      </c>
      <c r="C66" s="11" t="s">
        <v>73</v>
      </c>
      <c r="D66" s="11">
        <v>30</v>
      </c>
      <c r="E66" s="12"/>
      <c r="F66" s="12"/>
      <c r="G66" s="13"/>
      <c r="H66" s="13"/>
      <c r="I66" s="13"/>
      <c r="J66" s="21" t="s">
        <v>227</v>
      </c>
      <c r="K66" s="3"/>
      <c r="L66" s="8">
        <v>0</v>
      </c>
      <c r="M66" s="31">
        <f t="shared" si="0"/>
        <v>0</v>
      </c>
      <c r="N66" s="8">
        <f t="shared" si="1"/>
        <v>0</v>
      </c>
      <c r="O66" s="8">
        <f t="shared" si="5"/>
        <v>0</v>
      </c>
      <c r="P66" s="8">
        <f t="shared" si="3"/>
        <v>0</v>
      </c>
      <c r="Q66" s="30">
        <f t="shared" si="4"/>
        <v>0</v>
      </c>
    </row>
    <row r="67" spans="1:17" ht="45.75" customHeight="1">
      <c r="A67" s="7" t="s">
        <v>180</v>
      </c>
      <c r="B67" s="9" t="s">
        <v>131</v>
      </c>
      <c r="C67" s="11" t="s">
        <v>5</v>
      </c>
      <c r="D67" s="11">
        <v>2300</v>
      </c>
      <c r="E67" s="12"/>
      <c r="F67" s="12"/>
      <c r="G67" s="13"/>
      <c r="H67" s="13"/>
      <c r="I67" s="13"/>
      <c r="J67" s="21" t="s">
        <v>228</v>
      </c>
      <c r="K67" s="3"/>
      <c r="L67" s="8">
        <v>0</v>
      </c>
      <c r="M67" s="31">
        <f t="shared" si="0"/>
        <v>0</v>
      </c>
      <c r="N67" s="8">
        <f t="shared" si="1"/>
        <v>0</v>
      </c>
      <c r="O67" s="8">
        <f t="shared" si="5"/>
        <v>0</v>
      </c>
      <c r="P67" s="8">
        <f t="shared" si="3"/>
        <v>0</v>
      </c>
      <c r="Q67" s="30">
        <f t="shared" si="4"/>
        <v>0</v>
      </c>
    </row>
    <row r="68" spans="1:17" ht="30.75" customHeight="1">
      <c r="A68" s="7" t="s">
        <v>181</v>
      </c>
      <c r="B68" s="9" t="s">
        <v>165</v>
      </c>
      <c r="C68" s="11" t="s">
        <v>5</v>
      </c>
      <c r="D68" s="11">
        <v>1000</v>
      </c>
      <c r="E68" s="12"/>
      <c r="F68" s="12"/>
      <c r="G68" s="13"/>
      <c r="H68" s="13"/>
      <c r="I68" s="13"/>
      <c r="J68" s="21" t="s">
        <v>229</v>
      </c>
      <c r="K68" s="3"/>
      <c r="L68" s="8">
        <v>0</v>
      </c>
      <c r="M68" s="31">
        <f t="shared" ref="M68:M82" si="6">(D68*L68)</f>
        <v>0</v>
      </c>
      <c r="N68" s="8">
        <f t="shared" ref="N68:N82" si="7">D68*L68</f>
        <v>0</v>
      </c>
      <c r="O68" s="8">
        <f t="shared" si="5"/>
        <v>0</v>
      </c>
      <c r="P68" s="8">
        <f t="shared" ref="P68:P82" si="8">N68*M68</f>
        <v>0</v>
      </c>
      <c r="Q68" s="30">
        <f t="shared" ref="Q68:Q82" si="9">N68+P68</f>
        <v>0</v>
      </c>
    </row>
    <row r="69" spans="1:17" ht="32.25" customHeight="1">
      <c r="A69" s="7" t="s">
        <v>182</v>
      </c>
      <c r="B69" s="9" t="s">
        <v>166</v>
      </c>
      <c r="C69" s="11" t="s">
        <v>5</v>
      </c>
      <c r="D69" s="11">
        <v>1000</v>
      </c>
      <c r="E69" s="12"/>
      <c r="F69" s="12"/>
      <c r="G69" s="13"/>
      <c r="H69" s="13"/>
      <c r="I69" s="13"/>
      <c r="J69" s="21" t="s">
        <v>229</v>
      </c>
      <c r="K69" s="3"/>
      <c r="L69" s="8">
        <v>0</v>
      </c>
      <c r="M69" s="31">
        <f t="shared" si="6"/>
        <v>0</v>
      </c>
      <c r="N69" s="8">
        <f t="shared" si="7"/>
        <v>0</v>
      </c>
      <c r="O69" s="8">
        <f t="shared" si="5"/>
        <v>0</v>
      </c>
      <c r="P69" s="8">
        <f t="shared" si="8"/>
        <v>0</v>
      </c>
      <c r="Q69" s="30">
        <f t="shared" si="9"/>
        <v>0</v>
      </c>
    </row>
    <row r="70" spans="1:17" ht="25.5">
      <c r="A70" s="7" t="s">
        <v>183</v>
      </c>
      <c r="B70" s="9" t="s">
        <v>167</v>
      </c>
      <c r="C70" s="11" t="s">
        <v>5</v>
      </c>
      <c r="D70" s="11">
        <v>1000</v>
      </c>
      <c r="E70" s="12"/>
      <c r="F70" s="12"/>
      <c r="G70" s="13"/>
      <c r="H70" s="13"/>
      <c r="I70" s="13"/>
      <c r="J70" s="21" t="s">
        <v>229</v>
      </c>
      <c r="K70" s="3"/>
      <c r="L70" s="8">
        <v>0</v>
      </c>
      <c r="M70" s="31">
        <f t="shared" si="6"/>
        <v>0</v>
      </c>
      <c r="N70" s="8">
        <f t="shared" si="7"/>
        <v>0</v>
      </c>
      <c r="O70" s="8">
        <f t="shared" si="5"/>
        <v>0</v>
      </c>
      <c r="P70" s="8">
        <f t="shared" si="8"/>
        <v>0</v>
      </c>
      <c r="Q70" s="30">
        <f t="shared" si="9"/>
        <v>0</v>
      </c>
    </row>
    <row r="71" spans="1:17" ht="25.5">
      <c r="A71" s="7" t="s">
        <v>184</v>
      </c>
      <c r="B71" s="9" t="s">
        <v>168</v>
      </c>
      <c r="C71" s="11" t="s">
        <v>5</v>
      </c>
      <c r="D71" s="11">
        <v>1000</v>
      </c>
      <c r="E71" s="12"/>
      <c r="F71" s="12"/>
      <c r="G71" s="13"/>
      <c r="H71" s="13"/>
      <c r="I71" s="13"/>
      <c r="J71" s="21" t="s">
        <v>229</v>
      </c>
      <c r="K71" s="3"/>
      <c r="L71" s="8">
        <v>0</v>
      </c>
      <c r="M71" s="31">
        <f t="shared" si="6"/>
        <v>0</v>
      </c>
      <c r="N71" s="8">
        <f t="shared" si="7"/>
        <v>0</v>
      </c>
      <c r="O71" s="8">
        <f t="shared" si="5"/>
        <v>0</v>
      </c>
      <c r="P71" s="8">
        <f t="shared" si="8"/>
        <v>0</v>
      </c>
      <c r="Q71" s="30">
        <f t="shared" si="9"/>
        <v>0</v>
      </c>
    </row>
    <row r="72" spans="1:17" ht="25.5">
      <c r="A72" s="7" t="s">
        <v>185</v>
      </c>
      <c r="B72" s="9" t="s">
        <v>169</v>
      </c>
      <c r="C72" s="11" t="s">
        <v>5</v>
      </c>
      <c r="D72" s="11">
        <v>1000</v>
      </c>
      <c r="E72" s="12"/>
      <c r="F72" s="12"/>
      <c r="G72" s="13"/>
      <c r="H72" s="13"/>
      <c r="I72" s="13"/>
      <c r="J72" s="21" t="s">
        <v>229</v>
      </c>
      <c r="K72" s="3"/>
      <c r="L72" s="8">
        <v>0</v>
      </c>
      <c r="M72" s="31">
        <f t="shared" si="6"/>
        <v>0</v>
      </c>
      <c r="N72" s="8">
        <f t="shared" si="7"/>
        <v>0</v>
      </c>
      <c r="O72" s="8">
        <f t="shared" si="5"/>
        <v>0</v>
      </c>
      <c r="P72" s="8">
        <f t="shared" si="8"/>
        <v>0</v>
      </c>
      <c r="Q72" s="30">
        <f t="shared" si="9"/>
        <v>0</v>
      </c>
    </row>
    <row r="73" spans="1:17" ht="25.5">
      <c r="A73" s="7" t="s">
        <v>186</v>
      </c>
      <c r="B73" s="9" t="s">
        <v>170</v>
      </c>
      <c r="C73" s="11" t="s">
        <v>5</v>
      </c>
      <c r="D73" s="11">
        <v>1000</v>
      </c>
      <c r="E73" s="12"/>
      <c r="F73" s="12"/>
      <c r="G73" s="13"/>
      <c r="H73" s="13"/>
      <c r="I73" s="13"/>
      <c r="J73" s="21" t="s">
        <v>229</v>
      </c>
      <c r="K73" s="3"/>
      <c r="L73" s="8">
        <v>0</v>
      </c>
      <c r="M73" s="31">
        <f t="shared" si="6"/>
        <v>0</v>
      </c>
      <c r="N73" s="8">
        <f t="shared" si="7"/>
        <v>0</v>
      </c>
      <c r="O73" s="8">
        <f t="shared" si="5"/>
        <v>0</v>
      </c>
      <c r="P73" s="8">
        <f t="shared" si="8"/>
        <v>0</v>
      </c>
      <c r="Q73" s="30">
        <f t="shared" si="9"/>
        <v>0</v>
      </c>
    </row>
    <row r="74" spans="1:17" ht="25.5">
      <c r="A74" s="7" t="s">
        <v>187</v>
      </c>
      <c r="B74" s="9" t="s">
        <v>171</v>
      </c>
      <c r="C74" s="11" t="s">
        <v>5</v>
      </c>
      <c r="D74" s="11">
        <v>1000</v>
      </c>
      <c r="E74" s="12"/>
      <c r="F74" s="12"/>
      <c r="G74" s="13"/>
      <c r="H74" s="13"/>
      <c r="I74" s="13"/>
      <c r="J74" s="21" t="s">
        <v>229</v>
      </c>
      <c r="K74" s="3"/>
      <c r="L74" s="8">
        <v>0</v>
      </c>
      <c r="M74" s="31">
        <f t="shared" si="6"/>
        <v>0</v>
      </c>
      <c r="N74" s="8">
        <f t="shared" si="7"/>
        <v>0</v>
      </c>
      <c r="O74" s="8">
        <f t="shared" si="5"/>
        <v>0</v>
      </c>
      <c r="P74" s="8">
        <f t="shared" si="8"/>
        <v>0</v>
      </c>
      <c r="Q74" s="30">
        <f t="shared" si="9"/>
        <v>0</v>
      </c>
    </row>
    <row r="75" spans="1:17" ht="25.5">
      <c r="A75" s="7" t="s">
        <v>188</v>
      </c>
      <c r="B75" s="9" t="s">
        <v>172</v>
      </c>
      <c r="C75" s="11" t="s">
        <v>5</v>
      </c>
      <c r="D75" s="11">
        <v>1000</v>
      </c>
      <c r="E75" s="12"/>
      <c r="F75" s="12"/>
      <c r="G75" s="13"/>
      <c r="H75" s="13"/>
      <c r="I75" s="13"/>
      <c r="J75" s="21" t="s">
        <v>229</v>
      </c>
      <c r="K75" s="3"/>
      <c r="L75" s="8">
        <v>0</v>
      </c>
      <c r="M75" s="31">
        <f t="shared" si="6"/>
        <v>0</v>
      </c>
      <c r="N75" s="8">
        <f t="shared" si="7"/>
        <v>0</v>
      </c>
      <c r="O75" s="8">
        <f t="shared" si="5"/>
        <v>0</v>
      </c>
      <c r="P75" s="8">
        <f t="shared" si="8"/>
        <v>0</v>
      </c>
      <c r="Q75" s="30">
        <f t="shared" si="9"/>
        <v>0</v>
      </c>
    </row>
    <row r="76" spans="1:17" ht="25.5">
      <c r="A76" s="7" t="s">
        <v>189</v>
      </c>
      <c r="B76" s="9" t="s">
        <v>173</v>
      </c>
      <c r="C76" s="11" t="s">
        <v>5</v>
      </c>
      <c r="D76" s="11">
        <v>1000</v>
      </c>
      <c r="E76" s="12"/>
      <c r="F76" s="12"/>
      <c r="G76" s="13"/>
      <c r="H76" s="13"/>
      <c r="I76" s="13"/>
      <c r="J76" s="21" t="s">
        <v>229</v>
      </c>
      <c r="K76" s="3"/>
      <c r="L76" s="8">
        <v>0</v>
      </c>
      <c r="M76" s="31">
        <f t="shared" si="6"/>
        <v>0</v>
      </c>
      <c r="N76" s="8">
        <f t="shared" si="7"/>
        <v>0</v>
      </c>
      <c r="O76" s="8">
        <f t="shared" si="5"/>
        <v>0</v>
      </c>
      <c r="P76" s="8">
        <f t="shared" si="8"/>
        <v>0</v>
      </c>
      <c r="Q76" s="30">
        <f t="shared" si="9"/>
        <v>0</v>
      </c>
    </row>
    <row r="77" spans="1:17" ht="48.75" customHeight="1">
      <c r="A77" s="7" t="s">
        <v>190</v>
      </c>
      <c r="B77" s="9" t="s">
        <v>174</v>
      </c>
      <c r="C77" s="11" t="s">
        <v>5</v>
      </c>
      <c r="D77" s="11">
        <v>300</v>
      </c>
      <c r="E77" s="12"/>
      <c r="F77" s="12"/>
      <c r="G77" s="13"/>
      <c r="H77" s="13"/>
      <c r="I77" s="13"/>
      <c r="J77" s="21" t="s">
        <v>229</v>
      </c>
      <c r="K77" s="3"/>
      <c r="L77" s="8">
        <v>0</v>
      </c>
      <c r="M77" s="31">
        <f t="shared" si="6"/>
        <v>0</v>
      </c>
      <c r="N77" s="8">
        <f t="shared" si="7"/>
        <v>0</v>
      </c>
      <c r="O77" s="8">
        <f t="shared" si="5"/>
        <v>0</v>
      </c>
      <c r="P77" s="8">
        <f t="shared" si="8"/>
        <v>0</v>
      </c>
      <c r="Q77" s="30">
        <f t="shared" si="9"/>
        <v>0</v>
      </c>
    </row>
    <row r="78" spans="1:17" ht="45" customHeight="1">
      <c r="A78" s="7" t="s">
        <v>191</v>
      </c>
      <c r="B78" s="9" t="s">
        <v>175</v>
      </c>
      <c r="C78" s="11" t="s">
        <v>5</v>
      </c>
      <c r="D78" s="11">
        <v>300</v>
      </c>
      <c r="E78" s="12"/>
      <c r="F78" s="12"/>
      <c r="G78" s="13"/>
      <c r="H78" s="13"/>
      <c r="I78" s="13"/>
      <c r="J78" s="21" t="s">
        <v>229</v>
      </c>
      <c r="K78" s="3"/>
      <c r="L78" s="8">
        <v>0</v>
      </c>
      <c r="M78" s="31">
        <f t="shared" si="6"/>
        <v>0</v>
      </c>
      <c r="N78" s="8">
        <f t="shared" si="7"/>
        <v>0</v>
      </c>
      <c r="O78" s="8">
        <f t="shared" si="5"/>
        <v>0</v>
      </c>
      <c r="P78" s="8">
        <f t="shared" si="8"/>
        <v>0</v>
      </c>
      <c r="Q78" s="30">
        <f t="shared" si="9"/>
        <v>0</v>
      </c>
    </row>
    <row r="79" spans="1:17" ht="25.5">
      <c r="A79" s="7" t="s">
        <v>192</v>
      </c>
      <c r="B79" s="9" t="s">
        <v>152</v>
      </c>
      <c r="C79" s="11" t="s">
        <v>5</v>
      </c>
      <c r="D79" s="11">
        <v>2000</v>
      </c>
      <c r="E79" s="12"/>
      <c r="F79" s="12"/>
      <c r="G79" s="13"/>
      <c r="H79" s="13"/>
      <c r="I79" s="13"/>
      <c r="J79" s="21" t="s">
        <v>230</v>
      </c>
      <c r="K79" s="3"/>
      <c r="L79" s="8">
        <v>0</v>
      </c>
      <c r="M79" s="31">
        <f t="shared" si="6"/>
        <v>0</v>
      </c>
      <c r="N79" s="8">
        <f t="shared" si="7"/>
        <v>0</v>
      </c>
      <c r="O79" s="8">
        <f t="shared" si="5"/>
        <v>0</v>
      </c>
      <c r="P79" s="8">
        <f t="shared" si="8"/>
        <v>0</v>
      </c>
      <c r="Q79" s="30">
        <f t="shared" si="9"/>
        <v>0</v>
      </c>
    </row>
    <row r="80" spans="1:17" ht="50.25" customHeight="1">
      <c r="A80" s="7" t="s">
        <v>193</v>
      </c>
      <c r="B80" s="9" t="s">
        <v>219</v>
      </c>
      <c r="C80" s="11" t="s">
        <v>5</v>
      </c>
      <c r="D80" s="11">
        <v>35</v>
      </c>
      <c r="E80" s="12"/>
      <c r="F80" s="12"/>
      <c r="G80" s="13"/>
      <c r="H80" s="13"/>
      <c r="I80" s="13"/>
      <c r="J80" s="21" t="s">
        <v>231</v>
      </c>
      <c r="K80" s="3"/>
      <c r="L80" s="8">
        <v>0</v>
      </c>
      <c r="M80" s="31">
        <f t="shared" si="6"/>
        <v>0</v>
      </c>
      <c r="N80" s="8">
        <f t="shared" si="7"/>
        <v>0</v>
      </c>
      <c r="O80" s="8">
        <f t="shared" si="5"/>
        <v>0</v>
      </c>
      <c r="P80" s="8">
        <f t="shared" si="8"/>
        <v>0</v>
      </c>
      <c r="Q80" s="30">
        <f t="shared" si="9"/>
        <v>0</v>
      </c>
    </row>
    <row r="81" spans="1:18" ht="30.75" customHeight="1">
      <c r="A81" s="7" t="s">
        <v>194</v>
      </c>
      <c r="B81" s="9" t="s">
        <v>176</v>
      </c>
      <c r="C81" s="11" t="s">
        <v>5</v>
      </c>
      <c r="D81" s="11">
        <v>200</v>
      </c>
      <c r="E81" s="12"/>
      <c r="F81" s="12"/>
      <c r="G81" s="13"/>
      <c r="H81" s="13"/>
      <c r="I81" s="13"/>
      <c r="J81" s="21" t="s">
        <v>231</v>
      </c>
      <c r="K81" s="3"/>
      <c r="L81" s="8">
        <v>0</v>
      </c>
      <c r="M81" s="31">
        <f t="shared" si="6"/>
        <v>0</v>
      </c>
      <c r="N81" s="8">
        <f t="shared" si="7"/>
        <v>0</v>
      </c>
      <c r="O81" s="8">
        <f t="shared" si="5"/>
        <v>0</v>
      </c>
      <c r="P81" s="8">
        <f t="shared" si="8"/>
        <v>0</v>
      </c>
      <c r="Q81" s="30">
        <f t="shared" si="9"/>
        <v>0</v>
      </c>
    </row>
    <row r="82" spans="1:18" ht="25.5">
      <c r="A82" s="7" t="s">
        <v>205</v>
      </c>
      <c r="B82" s="9" t="s">
        <v>204</v>
      </c>
      <c r="C82" s="11" t="s">
        <v>203</v>
      </c>
      <c r="D82" s="11">
        <v>10</v>
      </c>
      <c r="E82" s="12"/>
      <c r="F82" s="12"/>
      <c r="G82" s="13"/>
      <c r="H82" s="13"/>
      <c r="I82" s="13"/>
      <c r="J82" s="27" t="s">
        <v>232</v>
      </c>
      <c r="K82" s="3"/>
      <c r="L82" s="8">
        <v>0</v>
      </c>
      <c r="M82" s="31">
        <f t="shared" si="6"/>
        <v>0</v>
      </c>
      <c r="N82" s="8">
        <f t="shared" si="7"/>
        <v>0</v>
      </c>
      <c r="O82" s="8">
        <f t="shared" ref="O82:O83" si="10">ROUND(M82+N82,2)</f>
        <v>0</v>
      </c>
      <c r="P82" s="8">
        <f t="shared" si="8"/>
        <v>0</v>
      </c>
      <c r="Q82" s="30">
        <f t="shared" si="9"/>
        <v>0</v>
      </c>
    </row>
    <row r="83" spans="1:18">
      <c r="J83" s="22"/>
      <c r="M83" s="32" t="s">
        <v>247</v>
      </c>
      <c r="N83" s="32">
        <f>SUM(N3:N82)</f>
        <v>0</v>
      </c>
      <c r="O83" s="33" t="e">
        <f t="shared" si="10"/>
        <v>#VALUE!</v>
      </c>
      <c r="P83" s="32">
        <f>SUM(P3:P82)</f>
        <v>0</v>
      </c>
      <c r="Q83" s="34">
        <f>SUM(Q3:Q82)</f>
        <v>0</v>
      </c>
    </row>
    <row r="84" spans="1:18">
      <c r="M84" s="20"/>
      <c r="N84" s="20"/>
      <c r="O84" s="20"/>
      <c r="P84" s="20"/>
    </row>
    <row r="85" spans="1:18">
      <c r="A85" s="39" t="s">
        <v>248</v>
      </c>
      <c r="B85" s="39"/>
      <c r="C85" s="39"/>
      <c r="D85" s="39"/>
      <c r="E85" s="39"/>
      <c r="F85" s="39"/>
      <c r="G85" s="39"/>
      <c r="H85" s="39"/>
      <c r="I85" s="39"/>
      <c r="J85" s="39"/>
      <c r="K85" s="39"/>
    </row>
    <row r="86" spans="1:18">
      <c r="A86" s="38" t="s">
        <v>249</v>
      </c>
      <c r="B86" s="38"/>
      <c r="C86" s="38"/>
      <c r="D86" s="38"/>
      <c r="E86" s="38"/>
      <c r="F86" s="38"/>
      <c r="G86" s="38"/>
      <c r="H86" s="38"/>
      <c r="I86" s="38"/>
      <c r="J86" s="38"/>
      <c r="K86" s="38"/>
    </row>
    <row r="90" spans="1:18" ht="15">
      <c r="B90" s="35" t="s">
        <v>250</v>
      </c>
      <c r="M90" s="40" t="s">
        <v>252</v>
      </c>
      <c r="N90" s="40"/>
      <c r="O90" s="40"/>
      <c r="P90" s="40"/>
    </row>
    <row r="91" spans="1:18">
      <c r="B91" s="36" t="s">
        <v>251</v>
      </c>
      <c r="M91" s="41" t="s">
        <v>253</v>
      </c>
      <c r="N91" s="41"/>
      <c r="O91" s="41"/>
      <c r="P91" s="41"/>
    </row>
    <row r="94" spans="1:18" ht="100.5" customHeight="1">
      <c r="A94" s="42" t="s">
        <v>255</v>
      </c>
      <c r="B94" s="43"/>
      <c r="C94" s="43"/>
      <c r="D94" s="43"/>
      <c r="E94" s="43"/>
      <c r="F94" s="43"/>
      <c r="G94" s="43"/>
      <c r="H94" s="43"/>
      <c r="I94" s="43"/>
      <c r="J94" s="43"/>
      <c r="K94" s="43"/>
      <c r="L94" s="43"/>
      <c r="M94" s="43"/>
      <c r="N94" s="43"/>
      <c r="O94" s="43"/>
      <c r="P94" s="43"/>
      <c r="Q94" s="43"/>
      <c r="R94" s="43"/>
    </row>
    <row r="96" spans="1:18">
      <c r="A96" s="37" t="s">
        <v>256</v>
      </c>
      <c r="B96" s="38"/>
      <c r="C96" s="38"/>
      <c r="D96" s="38"/>
      <c r="E96" s="38"/>
      <c r="F96" s="38"/>
      <c r="G96" s="38"/>
      <c r="H96" s="38"/>
      <c r="I96" s="38"/>
      <c r="J96" s="38"/>
      <c r="K96" s="38"/>
      <c r="L96" s="38"/>
      <c r="M96" s="38"/>
      <c r="N96" s="38"/>
      <c r="O96" s="38"/>
      <c r="P96" s="38"/>
      <c r="Q96" s="38"/>
      <c r="R96" s="38"/>
    </row>
  </sheetData>
  <mergeCells count="6">
    <mergeCell ref="A96:R96"/>
    <mergeCell ref="A85:K85"/>
    <mergeCell ref="A86:K86"/>
    <mergeCell ref="M90:P90"/>
    <mergeCell ref="M91:P91"/>
    <mergeCell ref="A94:R94"/>
  </mergeCells>
  <pageMargins left="0.7" right="0.7" top="0.75" bottom="0.75" header="0.3" footer="0.3"/>
  <pageSetup paperSize="9" scale="76" fitToHeight="0" orientation="landscape" r:id="rId1"/>
  <headerFooter>
    <oddHeader>&amp;LSprawa znak: 141.2711.140.2016&amp;C&amp;"Czcionka tekstu podstawowego,Pogrubiony"
Szczegółowy Opis Przedmiotu Zamówienia wraz z kalkulacją ceny oferty&amp;RZałącznik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kluskak</dc:creator>
  <cp:lastModifiedBy>Gorączko Katarzyna</cp:lastModifiedBy>
  <cp:lastPrinted>2017-01-17T10:57:47Z</cp:lastPrinted>
  <dcterms:created xsi:type="dcterms:W3CDTF">2013-07-05T11:52:47Z</dcterms:created>
  <dcterms:modified xsi:type="dcterms:W3CDTF">2017-01-17T12:34:02Z</dcterms:modified>
</cp:coreProperties>
</file>