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7" i="1" l="1"/>
  <c r="L7" i="1" s="1"/>
  <c r="M7" i="1" s="1"/>
</calcChain>
</file>

<file path=xl/sharedStrings.xml><?xml version="1.0" encoding="utf-8"?>
<sst xmlns="http://schemas.openxmlformats.org/spreadsheetml/2006/main" count="32" uniqueCount="32">
  <si>
    <t>Wartość brutto</t>
  </si>
  <si>
    <t>Lp.</t>
  </si>
  <si>
    <t>Nazwa przedmiotu zamówienia</t>
  </si>
  <si>
    <t xml:space="preserve"> Nr katalogowy produktu </t>
  </si>
  <si>
    <t>Producent /marka</t>
  </si>
  <si>
    <t>ILLUMINA</t>
  </si>
  <si>
    <t>Zamawiana ilość  (opakowań)</t>
  </si>
  <si>
    <t>opis parametrów równoważności</t>
  </si>
  <si>
    <t>Wartość netto</t>
  </si>
  <si>
    <t>Kwota VAT</t>
  </si>
  <si>
    <t>a</t>
  </si>
  <si>
    <t>b</t>
  </si>
  <si>
    <t>c</t>
  </si>
  <si>
    <t>d</t>
  </si>
  <si>
    <t>e</t>
  </si>
  <si>
    <t xml:space="preserve">f = a x d </t>
  </si>
  <si>
    <t>g =f x e</t>
  </si>
  <si>
    <t>h = f+g</t>
  </si>
  <si>
    <t>.........................</t>
  </si>
  <si>
    <t>..................................................................................................................................</t>
  </si>
  <si>
    <t xml:space="preserve">miejsce i data                                                                                                                 </t>
  </si>
  <si>
    <t xml:space="preserve"> podpis i pieczęć imienna upoważnionego przedstawiciela Wykonawcy</t>
  </si>
  <si>
    <t>Infinium® MethylationEPIC BeadChip Kit (16 samples)</t>
  </si>
  <si>
    <t>WG-317-1001</t>
  </si>
  <si>
    <t xml:space="preserve">Zestaw mikromacierzy wraz z kompatybilnymi odczynnikami do analizy poziomu metylacji w obrębie ludzkiego genomu: 
- musi umożliwiać ocenę  ponad 850 tys. miejsc metylacji CpG w obrębie genów,
promotorów oraz sekwencji wzmacniających, w tym miejsca poza wyspami CpG;
- musi umożliwiać analizę metylacji poza miejscami CpG (miejsca CHH), w obrębie promotorów miRNA oraz w miejscach wrażliwych na DNazę;
- minimalna wymagana ilość DNA w próbce to 250 ng;
- musi być kompatybilny z materiałem FFPE
- szlak przygotowania analizy nie wymaga reakcji PCR;
- zestaw zawiera 2 płytki po 8 próbek na każdą, opakowanie na 16 próbek.
Mikromacierze muszą być kompatybilne ze skanerem iScan oraz HiScan System firmy Illumina.    
Minimalny wymagany termin ważności odczynników w momencie dostawy – 3 miesiące.  
</t>
  </si>
  <si>
    <t>Całkowity koszt BRUTTO przedmiotu zamówienia wraz z wszystkim kosztami związanymi z realizacją zamówienia:</t>
  </si>
  <si>
    <t>(słownie:.......................................................................................................)</t>
  </si>
  <si>
    <t xml:space="preserve">UWAGA! W celu ułatwienia sporządzenia kalkulacji ceny ofert Zamawiający zastosował formułę matematyczną, która wymaga jedynie wypełnienia kolumny "d" i "e"  </t>
  </si>
  <si>
    <r>
      <t xml:space="preserve">OFEROWANY ODCZYNNIK (NAZWA, NR KAT., PRODUCENT) </t>
    </r>
    <r>
      <rPr>
        <b/>
        <sz val="10"/>
        <color theme="1"/>
        <rFont val="Calibri"/>
        <family val="2"/>
        <charset val="238"/>
      </rPr>
      <t>WYPEŁNIA WYKONAWCA</t>
    </r>
  </si>
  <si>
    <r>
      <t xml:space="preserve">Cena jednostkowa netto </t>
    </r>
    <r>
      <rPr>
        <b/>
        <sz val="10"/>
        <color theme="1"/>
        <rFont val="Calibri"/>
        <family val="2"/>
        <charset val="238"/>
      </rPr>
      <t>WYPEŁNIA WYKONAWCA</t>
    </r>
  </si>
  <si>
    <r>
      <t xml:space="preserve">Stawka podatku VAT </t>
    </r>
    <r>
      <rPr>
        <b/>
        <sz val="10"/>
        <color theme="1"/>
        <rFont val="Calibri"/>
        <family val="2"/>
        <charset val="238"/>
      </rPr>
      <t>WYPEŁNIA WYKONAWCA</t>
    </r>
  </si>
  <si>
    <t>Wielkość opakowania   (próbek)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</si>
</sst>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\ &quot;zł&quot;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  <charset val="1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1"/>
      <color theme="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49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/>
    <xf numFmtId="164" fontId="3" fillId="0" borderId="0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9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Medium9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"/>
  <sheetViews>
    <sheetView tabSelected="1" workbookViewId="0">
      <selection activeCell="J7" sqref="J7"/>
    </sheetView>
  </sheetViews>
  <sheetFormatPr defaultRowHeight="15" x14ac:dyDescent="0.25"/>
  <cols>
    <col min="1" max="1" width="4.85546875" customWidth="1"/>
    <col min="2" max="2" width="24.28515625" customWidth="1"/>
    <col min="3" max="3" width="12" customWidth="1"/>
    <col min="4" max="4" width="10.42578125" customWidth="1"/>
    <col min="5" max="5" width="12" customWidth="1"/>
    <col min="6" max="6" width="10.28515625" customWidth="1"/>
    <col min="7" max="7" width="32.28515625" customWidth="1"/>
    <col min="8" max="9" width="13.42578125" bestFit="1" customWidth="1"/>
  </cols>
  <sheetData>
    <row r="2" spans="1:13" x14ac:dyDescent="0.25">
      <c r="D2" s="21"/>
      <c r="E2" s="21"/>
      <c r="F2" s="21"/>
      <c r="G2" s="21"/>
      <c r="H2" s="21"/>
      <c r="I2" s="21"/>
    </row>
    <row r="4" spans="1:13" ht="15.75" thickBot="1" x14ac:dyDescent="0.3"/>
    <row r="5" spans="1:13" ht="89.25" x14ac:dyDescent="0.25">
      <c r="A5" s="31" t="s">
        <v>1</v>
      </c>
      <c r="B5" s="28" t="s">
        <v>2</v>
      </c>
      <c r="C5" s="28" t="s">
        <v>3</v>
      </c>
      <c r="D5" s="28" t="s">
        <v>4</v>
      </c>
      <c r="E5" s="28" t="s">
        <v>31</v>
      </c>
      <c r="F5" s="22" t="s">
        <v>6</v>
      </c>
      <c r="G5" s="23" t="s">
        <v>7</v>
      </c>
      <c r="H5" s="24" t="s">
        <v>28</v>
      </c>
      <c r="I5" s="24" t="s">
        <v>29</v>
      </c>
      <c r="J5" s="24" t="s">
        <v>30</v>
      </c>
      <c r="K5" s="25" t="s">
        <v>8</v>
      </c>
      <c r="L5" s="26" t="s">
        <v>9</v>
      </c>
      <c r="M5" s="25" t="s">
        <v>0</v>
      </c>
    </row>
    <row r="6" spans="1:13" ht="35.25" customHeight="1" x14ac:dyDescent="0.25">
      <c r="A6" s="32"/>
      <c r="B6" s="33"/>
      <c r="C6" s="33"/>
      <c r="D6" s="33"/>
      <c r="E6" s="33"/>
      <c r="F6" s="27" t="s">
        <v>10</v>
      </c>
      <c r="G6" s="27" t="s">
        <v>11</v>
      </c>
      <c r="H6" s="28" t="s">
        <v>12</v>
      </c>
      <c r="I6" s="28" t="s">
        <v>13</v>
      </c>
      <c r="J6" s="28" t="s">
        <v>14</v>
      </c>
      <c r="K6" s="29" t="s">
        <v>15</v>
      </c>
      <c r="L6" s="30" t="s">
        <v>16</v>
      </c>
      <c r="M6" s="28" t="s">
        <v>17</v>
      </c>
    </row>
    <row r="7" spans="1:13" ht="294" customHeight="1" x14ac:dyDescent="0.25">
      <c r="A7" s="2">
        <v>1</v>
      </c>
      <c r="B7" s="1" t="s">
        <v>22</v>
      </c>
      <c r="C7" s="1" t="s">
        <v>23</v>
      </c>
      <c r="D7" s="1" t="s">
        <v>5</v>
      </c>
      <c r="E7" s="2">
        <v>16</v>
      </c>
      <c r="F7" s="12">
        <v>4</v>
      </c>
      <c r="G7" s="16" t="s">
        <v>24</v>
      </c>
      <c r="H7" s="13"/>
      <c r="I7" s="17">
        <v>0</v>
      </c>
      <c r="J7" s="14">
        <v>0</v>
      </c>
      <c r="K7" s="15">
        <f>F7*I7</f>
        <v>0</v>
      </c>
      <c r="L7" s="15">
        <f>ROUND(K7*J7,2)</f>
        <v>0</v>
      </c>
      <c r="M7" s="15">
        <f>K7+L7</f>
        <v>0</v>
      </c>
    </row>
    <row r="8" spans="1:13" x14ac:dyDescent="0.25">
      <c r="C8" s="3"/>
      <c r="E8" s="4"/>
      <c r="F8" s="5"/>
      <c r="G8" s="5"/>
      <c r="H8" s="6"/>
      <c r="I8" s="6"/>
    </row>
    <row r="9" spans="1:13" ht="18.75" customHeight="1" x14ac:dyDescent="0.25">
      <c r="A9" s="20" t="s">
        <v>25</v>
      </c>
      <c r="B9" s="20"/>
      <c r="C9" s="20"/>
      <c r="D9" s="20"/>
      <c r="E9" s="20"/>
      <c r="F9" s="20"/>
      <c r="G9" s="7"/>
      <c r="H9" s="7"/>
      <c r="I9" s="8"/>
      <c r="J9" s="20"/>
    </row>
    <row r="10" spans="1:13" ht="15.75" x14ac:dyDescent="0.25">
      <c r="A10" s="20" t="s">
        <v>26</v>
      </c>
      <c r="B10" s="20"/>
      <c r="C10" s="20"/>
      <c r="D10" s="20"/>
      <c r="E10" s="20"/>
      <c r="F10" s="20"/>
      <c r="G10" s="7"/>
      <c r="H10" s="7"/>
      <c r="I10" s="20"/>
      <c r="J10" s="20"/>
    </row>
    <row r="11" spans="1:13" ht="15.75" x14ac:dyDescent="0.25">
      <c r="A11" s="20"/>
      <c r="B11" s="20"/>
      <c r="C11" s="19"/>
      <c r="D11" s="19"/>
      <c r="E11" s="9"/>
      <c r="F11" s="20"/>
      <c r="G11" s="20"/>
      <c r="H11" s="7"/>
      <c r="I11" s="20"/>
      <c r="J11" s="20"/>
    </row>
    <row r="12" spans="1:13" x14ac:dyDescent="0.25">
      <c r="A12" s="20" t="s">
        <v>27</v>
      </c>
      <c r="B12" s="18"/>
      <c r="C12" s="18"/>
      <c r="D12" s="18"/>
      <c r="E12" s="18"/>
      <c r="F12" s="10"/>
      <c r="G12" s="18"/>
      <c r="H12" s="20"/>
      <c r="I12" s="20"/>
      <c r="J12" s="20"/>
    </row>
    <row r="13" spans="1:13" ht="42" customHeight="1" x14ac:dyDescent="0.25">
      <c r="A13" s="18" t="s">
        <v>18</v>
      </c>
      <c r="B13" s="18"/>
      <c r="C13" s="18"/>
      <c r="D13" s="18"/>
      <c r="E13" s="18"/>
      <c r="F13" s="18" t="s">
        <v>19</v>
      </c>
      <c r="G13" s="18"/>
      <c r="H13" s="11"/>
    </row>
    <row r="14" spans="1:13" x14ac:dyDescent="0.25">
      <c r="A14" s="18" t="s">
        <v>20</v>
      </c>
      <c r="E14" s="3"/>
      <c r="F14" s="18" t="s">
        <v>21</v>
      </c>
    </row>
  </sheetData>
  <mergeCells count="1">
    <mergeCell ref="D2:I2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Header>&amp;LSprawa znak 141.2713.1.2017&amp;RZałącznik A do Ogłoszenia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2017-01-30T10:01:16Z</dcterms:modified>
</cp:coreProperties>
</file>